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Joyous\Downloads\"/>
    </mc:Choice>
  </mc:AlternateContent>
  <xr:revisionPtr revIDLastSave="0" documentId="13_ncr:1_{B425B2FC-886B-4595-8F50-C90B18C8D2D6}" xr6:coauthVersionLast="47" xr6:coauthVersionMax="47" xr10:uidLastSave="{00000000-0000-0000-0000-000000000000}"/>
  <bookViews>
    <workbookView xWindow="-110" yWindow="-110" windowWidth="19420" windowHeight="11500" tabRatio="949" activeTab="3" xr2:uid="{062387DD-A71A-4213-988E-49904FC13F80}"/>
  </bookViews>
  <sheets>
    <sheet name="Cover" sheetId="8" r:id="rId1"/>
    <sheet name="Form of Tender" sheetId="9" r:id="rId2"/>
    <sheet name="Surety Undertaking" sheetId="10" r:id="rId3"/>
    <sheet name="Pricing Notes" sheetId="2" r:id="rId4"/>
    <sheet name="Preliminaries" sheetId="3" r:id="rId5"/>
    <sheet name="Demolitions" sheetId="4" r:id="rId6"/>
    <sheet name="Main Block" sheetId="1" r:id="rId7"/>
    <sheet name="PC &amp; PSS" sheetId="6" r:id="rId8"/>
    <sheet name="MSS" sheetId="7" r:id="rId9"/>
  </sheets>
  <definedNames>
    <definedName name="_xlnm._FilterDatabase" localSheetId="6" hidden="1">'Main Block'!$E$1:$E$1043</definedName>
    <definedName name="_xlnm._FilterDatabase" localSheetId="4" hidden="1">Preliminaries!$C$1:$C$379</definedName>
    <definedName name="_xlnm.Print_Area" localSheetId="0">Cover!$A$2:$W$50</definedName>
    <definedName name="_xlnm.Print_Area" localSheetId="1">'Form of Tender'!$A$1:$E$115</definedName>
    <definedName name="_xlnm.Print_Area" localSheetId="4">Preliminaries!$A$1:$C$330</definedName>
    <definedName name="_xlnm.Print_Area" localSheetId="3">'Pricing Notes'!$A$1:$B$250</definedName>
    <definedName name="Print_Area_MI">#REF!</definedName>
    <definedName name="_xlnm.Print_Titles" localSheetId="6">'Main Block'!$1:$1</definedName>
    <definedName name="_xlnm.Print_Titles" localSheetId="4">Preliminaries!$1:$1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0" i="3" l="1"/>
  <c r="E9" i="7"/>
  <c r="F48" i="4"/>
  <c r="F45" i="4"/>
  <c r="F30" i="4"/>
  <c r="F29" i="4"/>
  <c r="C27" i="4"/>
  <c r="F27" i="4"/>
  <c r="F24" i="4"/>
  <c r="F20" i="4"/>
  <c r="F18" i="4"/>
  <c r="F15" i="4"/>
  <c r="F800" i="1"/>
  <c r="F774" i="1"/>
  <c r="F280" i="1"/>
  <c r="F266" i="1"/>
  <c r="F258" i="1"/>
  <c r="F104" i="1"/>
  <c r="F827" i="1"/>
  <c r="F961" i="1"/>
  <c r="F951" i="1"/>
  <c r="F943" i="1"/>
  <c r="F935" i="1"/>
  <c r="F841" i="1"/>
  <c r="F835" i="1"/>
  <c r="F821" i="1"/>
  <c r="F812" i="1"/>
  <c r="F806" i="1"/>
  <c r="F798" i="1"/>
  <c r="F772" i="1"/>
  <c r="F770" i="1"/>
  <c r="F644" i="1"/>
  <c r="F642" i="1"/>
  <c r="F640" i="1"/>
  <c r="F638" i="1"/>
  <c r="F635" i="1"/>
  <c r="F633" i="1"/>
  <c r="F631" i="1"/>
  <c r="F629" i="1"/>
  <c r="F627" i="1"/>
  <c r="F625" i="1"/>
  <c r="F623" i="1"/>
  <c r="F621" i="1"/>
  <c r="F613" i="1"/>
  <c r="F609" i="1"/>
  <c r="F605" i="1"/>
  <c r="F603" i="1"/>
  <c r="F601" i="1"/>
  <c r="F597" i="1"/>
  <c r="F593" i="1"/>
  <c r="F563" i="1"/>
  <c r="F561" i="1"/>
  <c r="F559" i="1"/>
  <c r="F557" i="1"/>
  <c r="F555" i="1"/>
  <c r="F553" i="1"/>
  <c r="F551" i="1"/>
  <c r="F545" i="1"/>
  <c r="F535" i="1"/>
  <c r="F500" i="1"/>
  <c r="F498" i="1"/>
  <c r="F488" i="1"/>
  <c r="F486" i="1"/>
  <c r="F476" i="1"/>
  <c r="F358" i="1"/>
  <c r="F356" i="1"/>
  <c r="F349" i="1"/>
  <c r="F347" i="1"/>
  <c r="F337" i="1"/>
  <c r="F335" i="1"/>
  <c r="F329" i="1"/>
  <c r="F319" i="1"/>
  <c r="F309" i="1"/>
  <c r="F299" i="1"/>
  <c r="F294" i="1"/>
  <c r="F290" i="1"/>
  <c r="F286" i="1"/>
  <c r="F278" i="1"/>
  <c r="F256" i="1"/>
  <c r="F135" i="1"/>
  <c r="F127" i="1"/>
  <c r="F116" i="1"/>
  <c r="F102" i="1"/>
  <c r="F94" i="1"/>
  <c r="F88" i="1"/>
  <c r="F86" i="1"/>
  <c r="F76" i="1"/>
  <c r="F74" i="1"/>
  <c r="F72" i="1"/>
  <c r="F66" i="1"/>
  <c r="F49" i="1"/>
  <c r="F41" i="1"/>
  <c r="F35" i="1"/>
  <c r="F27" i="1"/>
  <c r="F23" i="1"/>
  <c r="F17" i="1"/>
  <c r="F13" i="1"/>
  <c r="F78" i="1"/>
  <c r="F268" i="1"/>
  <c r="F106" i="1"/>
  <c r="F117" i="1"/>
  <c r="F179" i="1"/>
  <c r="F282" i="1"/>
  <c r="F50" i="4"/>
  <c r="F58" i="4"/>
  <c r="F38" i="4"/>
  <c r="F56" i="4"/>
  <c r="E15" i="7"/>
  <c r="F983" i="1"/>
  <c r="F999" i="1"/>
  <c r="F403" i="1"/>
  <c r="F411" i="1"/>
  <c r="F583" i="1"/>
  <c r="F993" i="1"/>
  <c r="F523" i="1"/>
  <c r="F991" i="1"/>
  <c r="F173" i="1"/>
  <c r="F181" i="1"/>
  <c r="F697" i="1"/>
  <c r="F703" i="1"/>
  <c r="F636" i="1"/>
  <c r="F701" i="1"/>
  <c r="F56" i="1"/>
  <c r="F177" i="1"/>
  <c r="F862" i="1"/>
  <c r="F868" i="1"/>
  <c r="F350" i="1"/>
  <c r="F409" i="1"/>
  <c r="F778" i="1"/>
  <c r="F246" i="1"/>
  <c r="F248" i="1"/>
  <c r="F97" i="4"/>
  <c r="E11" i="7"/>
  <c r="F758" i="1"/>
  <c r="F995" i="1"/>
  <c r="F234" i="1"/>
  <c r="F987" i="1"/>
  <c r="F295" i="1"/>
  <c r="F407" i="1"/>
  <c r="F463" i="1"/>
  <c r="F989" i="1"/>
  <c r="F792" i="1"/>
  <c r="F786" i="1"/>
  <c r="F813" i="1"/>
  <c r="F866" i="1"/>
  <c r="F923" i="1"/>
  <c r="F997" i="1"/>
  <c r="F1043" i="1"/>
  <c r="E13" i="7"/>
  <c r="E17" i="7" l="1"/>
  <c r="E29" i="7" s="1"/>
</calcChain>
</file>

<file path=xl/sharedStrings.xml><?xml version="1.0" encoding="utf-8"?>
<sst xmlns="http://schemas.openxmlformats.org/spreadsheetml/2006/main" count="1112" uniqueCount="734">
  <si>
    <t>Substructure</t>
  </si>
  <si>
    <t>B</t>
  </si>
  <si>
    <t>1</t>
  </si>
  <si>
    <t>SITE WORK</t>
  </si>
  <si>
    <t>EXCAVATION</t>
  </si>
  <si>
    <t>Excavating</t>
  </si>
  <si>
    <t>Trenches to receive foundations; starting from existing ground level</t>
  </si>
  <si>
    <t>A</t>
  </si>
  <si>
    <t>generally</t>
  </si>
  <si>
    <t>CM</t>
  </si>
  <si>
    <t>26</t>
  </si>
  <si>
    <t>Disposal</t>
  </si>
  <si>
    <t>Excavated material</t>
  </si>
  <si>
    <t>C</t>
  </si>
  <si>
    <t>backfilling into foundations; depositing and compacting in layers maximum 150 mm thick</t>
  </si>
  <si>
    <t>Surplus excavated material</t>
  </si>
  <si>
    <t>D</t>
  </si>
  <si>
    <t>spread and levelling on site as directed</t>
  </si>
  <si>
    <t>HARDCORE OR THE LIKE</t>
  </si>
  <si>
    <t>Hardcore</t>
  </si>
  <si>
    <t>Filling into excavations</t>
  </si>
  <si>
    <t>E</t>
  </si>
  <si>
    <t>generally; depositing and compacting in layers maximum 150 mm thick</t>
  </si>
  <si>
    <t>Stone dust</t>
  </si>
  <si>
    <t>Laying loose over hardcore base</t>
  </si>
  <si>
    <t>F</t>
  </si>
  <si>
    <t>50 mm thick</t>
  </si>
  <si>
    <t>SM</t>
  </si>
  <si>
    <t>ANTI-TERMITE TREATMENT</t>
  </si>
  <si>
    <t>Premise 0.125% solution; applied by Insecta Ltd. or any equal and approved</t>
  </si>
  <si>
    <t>At the rate of 5 litres per square metre</t>
  </si>
  <si>
    <t>G</t>
  </si>
  <si>
    <t>to hardcore beds and tops of foundation walls</t>
  </si>
  <si>
    <t>CONCRETE WORK</t>
  </si>
  <si>
    <t>POURED CONCRETE</t>
  </si>
  <si>
    <t>Plain</t>
  </si>
  <si>
    <t>Normal; class 15;  in</t>
  </si>
  <si>
    <t>blinding; 50 mm thick</t>
  </si>
  <si>
    <t>6</t>
  </si>
  <si>
    <t>Reinforced</t>
  </si>
  <si>
    <t>Normal; class 25; vibrated; in</t>
  </si>
  <si>
    <t>foundations</t>
  </si>
  <si>
    <t>24</t>
  </si>
  <si>
    <t>ground beams</t>
  </si>
  <si>
    <t>beds; 150 mm thick</t>
  </si>
  <si>
    <t>45</t>
  </si>
  <si>
    <t>columns</t>
  </si>
  <si>
    <t>13</t>
  </si>
  <si>
    <t>REINFORCEMENT</t>
  </si>
  <si>
    <t>Bars; high yield steel; cold worked; B.S. 4461</t>
  </si>
  <si>
    <t>In any location</t>
  </si>
  <si>
    <t>12 mm</t>
  </si>
  <si>
    <t>1313</t>
  </si>
  <si>
    <t>Kg</t>
  </si>
  <si>
    <t>8 mm</t>
  </si>
  <si>
    <t>643</t>
  </si>
  <si>
    <t>Fabric; B.S. 4483</t>
  </si>
  <si>
    <t>Reference A142; weight 2.22 kgs per square metre</t>
  </si>
  <si>
    <t>H</t>
  </si>
  <si>
    <t>in any location</t>
  </si>
  <si>
    <t>SHUTTERING</t>
  </si>
  <si>
    <t>Generally</t>
  </si>
  <si>
    <t>Generally to</t>
  </si>
  <si>
    <t>J</t>
  </si>
  <si>
    <t>85</t>
  </si>
  <si>
    <t>K</t>
  </si>
  <si>
    <t>sides of columns</t>
  </si>
  <si>
    <t>18</t>
  </si>
  <si>
    <t>L</t>
  </si>
  <si>
    <t>edges; 75 to 150 mm wide</t>
  </si>
  <si>
    <t>79</t>
  </si>
  <si>
    <t>LM</t>
  </si>
  <si>
    <t>MASONRY</t>
  </si>
  <si>
    <t>WALLS AND PIERS</t>
  </si>
  <si>
    <t>Approved local stonework; roughly squared; bedding and jointing in cement mortar (1:4)</t>
  </si>
  <si>
    <t>Walls</t>
  </si>
  <si>
    <t>M</t>
  </si>
  <si>
    <t>200 mm thick</t>
  </si>
  <si>
    <t>THERMAL AND MOISTURE PROTECTION</t>
  </si>
  <si>
    <t>COVERINGS AND LININGS</t>
  </si>
  <si>
    <t>Bitumen paint</t>
  </si>
  <si>
    <t>Generally; to concrete, masonry or screeded base; generally to</t>
  </si>
  <si>
    <t>plinths</t>
  </si>
  <si>
    <t>DAMP-PROOF COURSES</t>
  </si>
  <si>
    <t>Polythene; 1000 gauge; 150 mm laps</t>
  </si>
  <si>
    <t>Horizontal</t>
  </si>
  <si>
    <t>4</t>
  </si>
  <si>
    <t>Page No. 1</t>
  </si>
  <si>
    <t>Page No. 2</t>
  </si>
  <si>
    <t>2</t>
  </si>
  <si>
    <t>Page No. 3</t>
  </si>
  <si>
    <t>3</t>
  </si>
  <si>
    <t>5</t>
  </si>
  <si>
    <t>Superstructure</t>
  </si>
  <si>
    <t>beams</t>
  </si>
  <si>
    <t>945</t>
  </si>
  <si>
    <t>558</t>
  </si>
  <si>
    <t>sides and soffits of beams</t>
  </si>
  <si>
    <t>177</t>
  </si>
  <si>
    <t>41</t>
  </si>
  <si>
    <t>METALWORK</t>
  </si>
  <si>
    <t>STRUCTURAL STEELWORK</t>
  </si>
  <si>
    <t>Steel; B.S. 449 Part 2; bolted and welded site connections</t>
  </si>
  <si>
    <t>Structural steelwork in</t>
  </si>
  <si>
    <t>Z-purlins; 140 x 50 x 2.2 x 2 mm</t>
  </si>
  <si>
    <t>317</t>
  </si>
  <si>
    <t>50 x 50 x 3.5 mm SHS</t>
  </si>
  <si>
    <t>800</t>
  </si>
  <si>
    <t>75 x 75 x 3.5 mm SHS</t>
  </si>
  <si>
    <t>1890</t>
  </si>
  <si>
    <t>Fittings</t>
  </si>
  <si>
    <t>caps, brackets and the like</t>
  </si>
  <si>
    <t>Item</t>
  </si>
  <si>
    <t>Fixings</t>
  </si>
  <si>
    <t>bolts, distance pieces, rivets and the like</t>
  </si>
  <si>
    <t>Two coats zinc chromate primer at works</t>
  </si>
  <si>
    <t>Touching up priming coat; two undercoats; one coat oil paint full gloss finish</t>
  </si>
  <si>
    <t>WOODWORK</t>
  </si>
  <si>
    <t>20</t>
  </si>
  <si>
    <t>FINISHINGS AND FITTINGS</t>
  </si>
  <si>
    <t>Softwood; grade GJ; pressure impregnated</t>
  </si>
  <si>
    <t>Fascias and barge boards</t>
  </si>
  <si>
    <t>250 x 50 mm</t>
  </si>
  <si>
    <t>115</t>
  </si>
  <si>
    <t>Galvanised steel; type LT5; as "Tekdek" or equal and approved; 26 gauge; pre-painted</t>
  </si>
  <si>
    <t>Coverings; fixing to steel purlins at 1200 mm general spacing with galvanised steel hook bolts, nuts, neoprene washers and caps; 150 mm end laps and one and a half corrugation side laps</t>
  </si>
  <si>
    <t>to sloping surfaces</t>
  </si>
  <si>
    <t>425</t>
  </si>
  <si>
    <t>FINISHES</t>
  </si>
  <si>
    <t>DECORATIONS</t>
  </si>
  <si>
    <t>One coat etching primer; two undercoats; one coat oil paint full gloss finish</t>
  </si>
  <si>
    <t>Wood surfaces; on</t>
  </si>
  <si>
    <t>fascia boards</t>
  </si>
  <si>
    <t>40</t>
  </si>
  <si>
    <t xml:space="preserve">One coat calcium plumbate primer; two undercoats; one coat oil paint gloss finish. </t>
  </si>
  <si>
    <t>Iron or steel surfaces; on</t>
  </si>
  <si>
    <t>gutters</t>
  </si>
  <si>
    <t>103</t>
  </si>
  <si>
    <t>large pipes</t>
  </si>
  <si>
    <t>MECHANICAL ENGINEERING INSTALLATIONS</t>
  </si>
  <si>
    <t>Q</t>
  </si>
  <si>
    <t>RAINWATER INSTALLATIONS</t>
  </si>
  <si>
    <t>Gutterwork; 22 gauge galvanised mild steel box gutters and fittings; purpose made</t>
  </si>
  <si>
    <t>Gutters; soldered joints in the running length; fixing with galvanised mild steel brackets at 900 mm centres</t>
  </si>
  <si>
    <t>300 x 300 mm</t>
  </si>
  <si>
    <t>57</t>
  </si>
  <si>
    <t>8</t>
  </si>
  <si>
    <t>No</t>
  </si>
  <si>
    <t>Rainwater pipework; 22 gauge galvanised mild steel pipes and fittings; purpose made</t>
  </si>
  <si>
    <t>Pipes; soldered connections in the running length; fixing with mild steel holderbats at 900 mm centres to backgrounds requiring plugging</t>
  </si>
  <si>
    <t>75 x 75 mm</t>
  </si>
  <si>
    <t>Page No. 6</t>
  </si>
  <si>
    <t>Page No. 7</t>
  </si>
  <si>
    <t>7</t>
  </si>
  <si>
    <t>Page No. 8</t>
  </si>
  <si>
    <t>16</t>
  </si>
  <si>
    <t>CONCRETEWORK SUNDRIES</t>
  </si>
  <si>
    <t xml:space="preserve">  </t>
  </si>
  <si>
    <t>Wall ties; one end cast into concrete; other end built into joints of masonry</t>
  </si>
  <si>
    <t>25 x 450 mm</t>
  </si>
  <si>
    <t>272</t>
  </si>
  <si>
    <t>Approved local stonework; squared; medium chisel dressed both sides; bedding, jointing and recessed jointing both sides in cement mortar (1:4) as work proceeds</t>
  </si>
  <si>
    <t>100 mm thick; reinforced</t>
  </si>
  <si>
    <t>502</t>
  </si>
  <si>
    <t>B.S. 743 type A; bitumen hessian base</t>
  </si>
  <si>
    <t>100 mm wide</t>
  </si>
  <si>
    <t>200 mm wide</t>
  </si>
  <si>
    <t>179</t>
  </si>
  <si>
    <t>Page No. 11</t>
  </si>
  <si>
    <t>PRECAST CONCRETE</t>
  </si>
  <si>
    <t>Normal; class 25; vibrated; surface fair finish</t>
  </si>
  <si>
    <t>Sills</t>
  </si>
  <si>
    <t>250 x 100 mm</t>
  </si>
  <si>
    <t>25</t>
  </si>
  <si>
    <t>DOORS AND WINDOWS</t>
  </si>
  <si>
    <t>WINDOWS</t>
  </si>
  <si>
    <t>Hardwood; grade F</t>
  </si>
  <si>
    <t>Window boards</t>
  </si>
  <si>
    <t>250 x 25 mm; plugging</t>
  </si>
  <si>
    <t>Powder coated aluminium windows; permanent ventilators full width; glazing beads and sealing strips; 6 mm laminated glass; supplied complete with necessary ironmongery</t>
  </si>
  <si>
    <t>Fixing with aluminium screws; plugging; sealing with mastic; oiling and adjusting on completion</t>
  </si>
  <si>
    <t>600 x 600 mm</t>
  </si>
  <si>
    <t>1200 x 600 mm</t>
  </si>
  <si>
    <t>1500 x 1200 mm</t>
  </si>
  <si>
    <t>1600 x 1200 mm</t>
  </si>
  <si>
    <t>2000 x 1200 mm</t>
  </si>
  <si>
    <t>2400 x 800 mm</t>
  </si>
  <si>
    <t>2400 x 1200 mm</t>
  </si>
  <si>
    <t>Page No. 14</t>
  </si>
  <si>
    <t>DOORS</t>
  </si>
  <si>
    <t>Flush doors; solid core; 6 mm internal quality plywood facing both sides; hardwood lipping all edges</t>
  </si>
  <si>
    <t>800 x 2100 mm</t>
  </si>
  <si>
    <t>Flush doors; solid core; 6 mm internal quality plywood facing both sides; 200 x 200 mm high viewing panel; 15 x 15 mm hardwood glazing beads; hardwood lipping all edges</t>
  </si>
  <si>
    <t>900 x 2400 mm</t>
  </si>
  <si>
    <t>Panelled doors; 50 x 150  mm top and intermediate rails; 50 x 100 mm stiles; 50 x 200 mm bottom rails; two panels infilled with 20 mm thick blockboard panels with hardwood veneer.</t>
  </si>
  <si>
    <t>1300 x 2400 mm; in two leaves</t>
  </si>
  <si>
    <t>1500 x 2400 mm; in two leaves</t>
  </si>
  <si>
    <t>1800 x 2400 mm; in two leaves</t>
  </si>
  <si>
    <t>Frames</t>
  </si>
  <si>
    <t>200 x 50 mm; two labours; plugging</t>
  </si>
  <si>
    <t>141</t>
  </si>
  <si>
    <t>Beads and architraves</t>
  </si>
  <si>
    <t>25 x 50 mm</t>
  </si>
  <si>
    <t>282</t>
  </si>
  <si>
    <t>IRONMONGERY</t>
  </si>
  <si>
    <t>Supplying  and fixing ironmongery; Dorma or equivalent</t>
  </si>
  <si>
    <t>Fixing to concrete, masonry, metalwork or woodwork surfaces</t>
  </si>
  <si>
    <t>butt hinges; 150 mm; steel</t>
  </si>
  <si>
    <t>48</t>
  </si>
  <si>
    <t>Prs</t>
  </si>
  <si>
    <t>bathroom dead lock</t>
  </si>
  <si>
    <t>mortice lock with cylindrical dead lock and set lever handles</t>
  </si>
  <si>
    <t>flush bolts; 150 mm</t>
  </si>
  <si>
    <t>disabled persons indicator plates</t>
  </si>
  <si>
    <t>N</t>
  </si>
  <si>
    <t>push plates; 750 x 100 mm</t>
  </si>
  <si>
    <t>P</t>
  </si>
  <si>
    <t>push plates; 900 x 100 mm</t>
  </si>
  <si>
    <t>kick plates; 650 x 150 mm</t>
  </si>
  <si>
    <t>kick plates; 750 x 150 mm</t>
  </si>
  <si>
    <t>kick plates; 800 x 150 mm</t>
  </si>
  <si>
    <t>kick plates; 900 x 150 mm</t>
  </si>
  <si>
    <t>overhead door closers; adjustable power; stainless steel cover</t>
  </si>
  <si>
    <t>BACKGROUNDS</t>
  </si>
  <si>
    <t>Mortar; cement and sand (1:4)</t>
  </si>
  <si>
    <t>To floors; screeded</t>
  </si>
  <si>
    <t>25 mm thick; to receive terrazzo</t>
  </si>
  <si>
    <t>160</t>
  </si>
  <si>
    <t>40 mm thick; to receive tiles</t>
  </si>
  <si>
    <t>20 mm thick; 100 mm wide; to receive terrazzo</t>
  </si>
  <si>
    <t>187</t>
  </si>
  <si>
    <t>To walls; screeded</t>
  </si>
  <si>
    <t>20 mm thick; to receive ceramic tiles</t>
  </si>
  <si>
    <t>219</t>
  </si>
  <si>
    <t>FINISHINGS</t>
  </si>
  <si>
    <t>Render; cement and sand (1:4); wood floated</t>
  </si>
  <si>
    <t>15 mm thick</t>
  </si>
  <si>
    <t>to walls</t>
  </si>
  <si>
    <t>223</t>
  </si>
  <si>
    <t>Plaster; 9 mm first coat of cement and sand (1:6); 3 mm second coat of cement and lime putty (1:10); steel trowelled</t>
  </si>
  <si>
    <t>583</t>
  </si>
  <si>
    <t>Terrazzo; first coat of cement and sand (1:3); second coat of coloured cement and local marble chippings (1:2); polished</t>
  </si>
  <si>
    <t>25 mm thick</t>
  </si>
  <si>
    <t>to floors</t>
  </si>
  <si>
    <t>to skirtings; 100 mm wide</t>
  </si>
  <si>
    <t>Granito tiles; polished; bedding and jointing in tile adhesive; grouting joints with matching coloured tile grout</t>
  </si>
  <si>
    <t>300 x 300 x 10 mm</t>
  </si>
  <si>
    <t>Ceramic tiles; P.C. Rate Shs 1500 per square metre, for supply, waste and delivery to site; bedding and jointing in approved tile adhesive; grouting joints with matching colour</t>
  </si>
  <si>
    <t>600 x 300 x 8 mm</t>
  </si>
  <si>
    <t>SUSPENDED CEILINGS</t>
  </si>
  <si>
    <t>Armstrong "Minaboard" accessible tile system suspended ceilings; 600 x 600 x 15 mm fissured mineral fibre tiles; complete with  epoxy acrylic protected tee clips, pipped tabs, epoxy acrylic protected tee runners, hot dipped galvanised splice plates with edge trims; fixing with screws to backgrounds requiring plugging</t>
  </si>
  <si>
    <t>Linings to form soffits; suspended on pre-straightened galvanised annealed iron wire hangers; fixing to screw eyes to backgrounds requiring plugging; generally to</t>
  </si>
  <si>
    <t>ceilings</t>
  </si>
  <si>
    <t>One mist coat and 2 finishing coats of External Quality Emulsion paint Color to approval. Range to be 1st quality paint from reputable manufacturer. Application to be in accordance with Manufacturer's specification.</t>
  </si>
  <si>
    <t>Rendered surfaces; on</t>
  </si>
  <si>
    <t>walls</t>
  </si>
  <si>
    <t xml:space="preserve">One  skim coat, three coats egg-shell emulsion paint; washable. Colour to approval. Range to be 1st quality paint. Application to be in accordance with Manufacturer's specification.
</t>
  </si>
  <si>
    <t>Plastered surfaces; on</t>
  </si>
  <si>
    <t>worktops; 75 mm thick</t>
  </si>
  <si>
    <t>Reference A98; weight 1.54 kgs per square metre</t>
  </si>
  <si>
    <t>worktops</t>
  </si>
  <si>
    <t>Granite; P.C. rate Shs. 12,000 per square metre; bedding and jointing in approved adhesive; grouting joints with matching coloured grout</t>
  </si>
  <si>
    <t>20 mm thick</t>
  </si>
  <si>
    <t>to worktops, vanity tops and the like</t>
  </si>
  <si>
    <t>Summary</t>
  </si>
  <si>
    <t>Qnty</t>
  </si>
  <si>
    <t>Unit</t>
  </si>
  <si>
    <t>Rate</t>
  </si>
  <si>
    <t>Amount</t>
  </si>
  <si>
    <t xml:space="preserve">To Collection  </t>
  </si>
  <si>
    <t xml:space="preserve">To Summary  </t>
  </si>
  <si>
    <t>Walling</t>
  </si>
  <si>
    <t>Windows</t>
  </si>
  <si>
    <t>Doors</t>
  </si>
  <si>
    <t>Page No. 12</t>
  </si>
  <si>
    <t>Finishes</t>
  </si>
  <si>
    <t>to walls; externally</t>
  </si>
  <si>
    <t>to walls; internally</t>
  </si>
  <si>
    <t>Page No. 15</t>
  </si>
  <si>
    <t xml:space="preserve">Windows </t>
  </si>
  <si>
    <t>Armstrong "Minaboard" accessible tile system suspended ceilings; moisture resistant; 600 x 600 x 15 mm fissured mineral fibre tiles; complete with  epoxy acrylic protected tee clips, pipped tabs, epoxy acrylic protected tee runners, hot dipped galvanised splice plates with edge trims; fixing with screws to backgrounds requiring plugging</t>
  </si>
  <si>
    <t>PREAMBLE AND PRICING NOTES</t>
  </si>
  <si>
    <t>PROPOSED REFURBISHMENTS AND EXTENSION OF OPERATING THEATRE AT KAKUMA MISSION HOSPITAL</t>
  </si>
  <si>
    <t>Introduction</t>
  </si>
  <si>
    <t>These price notes form part of the Bills of Quantities.</t>
  </si>
  <si>
    <t>The Permanent Works shall be measured notwithstanding any general or local custom except where otherwise specifically described or prescribed in the Contract.</t>
  </si>
  <si>
    <t>The rates and prices in the Bill of Quantities shall, except where otherwise provided in the Contract, cover all the Contractor's obligations under the Contract and all matters and things necessary for the proper execution and maintenance of the Works.</t>
  </si>
  <si>
    <t>The items provided in the Bill of Quantities shall be the only items against which payment shall be made, except that where additional items are required in respect of authorized additional works, payments may be made against such additional items.</t>
  </si>
  <si>
    <t>The Contractor shall be deemed to have included in his rates entered against the items in the Bill of Quantities for all activities necessary to complete the Contract Works, including any items of Work, which, in his opinion has been omitted from the Bill of Quantities.</t>
  </si>
  <si>
    <t>Except where otherwise detailed in the Bill of Quantities or specified, labor, including the supervision thereof, materials, Constructional Plant, Temporary Works, transport to and from the Site and in and about the Works, laboratory testing and other things of every kind required for the execution and maintenance of the Works shall not be measured and the cost thereof shall be deemed to be included in the rates and prices in the Bill of Quantities.</t>
  </si>
  <si>
    <t>The total quantity included in the final measurement of each item shall be measured to the nearest integer relative to that item, or to one decimal place if so indicated in the Bill of Quantities.</t>
  </si>
  <si>
    <t>The following abbreviations are used in the Bill of Quantities:</t>
  </si>
  <si>
    <t>LM:Shall mean Linear Meters</t>
  </si>
  <si>
    <t>SM: Shall mean Square Meters</t>
  </si>
  <si>
    <t>CM: Shall mean Cubic Meters</t>
  </si>
  <si>
    <t>Kg: Shall mean Kilogram</t>
  </si>
  <si>
    <t>M: Shall mean Meters</t>
  </si>
  <si>
    <t>MM: Shall mean Millimeters</t>
  </si>
  <si>
    <t>NO: Shall mean Number</t>
  </si>
  <si>
    <t>Hr: Shall mean Hours</t>
  </si>
  <si>
    <t>KM: Shall mean Kilometer</t>
  </si>
  <si>
    <t>ha: Hectare</t>
  </si>
  <si>
    <t>USD -US dollar</t>
  </si>
  <si>
    <t>lin: Linear</t>
  </si>
  <si>
    <t>min: Minimum</t>
  </si>
  <si>
    <t>HP: Horse power</t>
  </si>
  <si>
    <t>%: Shall mean Percentage</t>
  </si>
  <si>
    <t>Dia: Shall mean Diameter</t>
  </si>
  <si>
    <t>B.S: Shall mean the British Standards or British Standards Specifications published by British Standards Institution, 2 Park Street, London W.l.</t>
  </si>
  <si>
    <t>Ditto: Shall mean the whole of the preceding description except as qualified in the section in which it occurs. Where it occurs in brackets, it shall mean the whole of the preceding description which is contained within the appropriate brackets</t>
  </si>
  <si>
    <t>b.s.m: Shall mean both sides measured</t>
  </si>
  <si>
    <t>m.s: Shall mean measured separately</t>
  </si>
  <si>
    <t>n.e: Shall mean not exceeding</t>
  </si>
  <si>
    <t>P.C: Shall mean Prime Cost</t>
  </si>
  <si>
    <t>P.S: Shall mean Provisional Sum</t>
  </si>
  <si>
    <t>Where in the Bill of Quantities there is a Schedule or subsidiary bill setting out the quantities of component materials and work which comprise a unit of work measured under a single item in a Part of the Bill of Quantities, the said quantities shall be subject to measurement and valued at the rates and prices entered therein and the total thereof shall be the rate for the item.</t>
  </si>
  <si>
    <t>For items which the unit of work is given as “Sum” and the quantity of work is given as “Item”, otherwise than the items brought forward from a subsidiary schedule as explained above, the proportions of payments in interim payments shall be made, according to ratios based on the percentage of work or components of work completed and/or, in installments defined by the period covered by the interim certificate to the total period for which such works/facilities are provided. Such ratios and installments shall be determined by the Engineer. In his determination, the Engineer is at liberty to consider a breakdown of lump-sum items provided by the Contractor. At any stage during the duration of the Contract, the Engineer will be entitled to adjust such ratios and installments to correspond with any amendment to the duration of the works as related to completion of the Works.</t>
  </si>
  <si>
    <t>Any item of work included in the Bill of Quantities for which no rate or price was specified shall be considered as included in other rates and prices in the Bill of Quantities and will not be paid for separately.</t>
  </si>
  <si>
    <t>Definitive list of works is provided by the Bill of Quantities only and the quantities listed on the drawings and other tables are for information purposes only.</t>
  </si>
  <si>
    <t>Provisional Quantities, Optional Works and Alternative Items</t>
  </si>
  <si>
    <t>Provisional Quantities</t>
  </si>
  <si>
    <t>Items in the Bill of Quantities for which the quantities are stated to be provisional shall only be executed if they are the subject of a written instruction from the Engineer. The rates set out for such items shall be used for the valuation of works so ordered by the Engineer in writing whether the quantities shown are used wholly or in part. If the amount of work ordered by the Engineer to be executed under a Provisional Quantity item exceeds the quantity shown in the Bill of Quantities, the rate for that item set out in the Contract shall be deemed applicable to the excess.</t>
  </si>
  <si>
    <t>Schedule of Rates</t>
  </si>
  <si>
    <t>General</t>
  </si>
  <si>
    <t>The activities covered by the Schedule of Rates are general activities of a routine nature which are similar or the same as some of the activities which shall be paid for under other items in the Bill of Quantities.</t>
  </si>
  <si>
    <t>The Contractor shall be deemed to have drawn on his technical expertise in entering the Prices and shall have made all due allowances for conforming to relevant codes, standard practice and the Specifications.</t>
  </si>
  <si>
    <t>Anomalous Rates</t>
  </si>
  <si>
    <t>The rates entered in the Schedule of Rates will be scrutinized as follows:</t>
  </si>
  <si>
    <t>Where a rate is entered for an item in the Schedule of Rates and an equivalent item is provided under the Bill of Quantities, the rate in the Schedule of Rates should match the rate in the Bills of Quantities. Where such rates do not match; the lower rate for such similar items will govern.</t>
  </si>
  <si>
    <t>Where a rate is entered for an item in the Schedule of Rates and there is no equivalent item provided under the Bills of Quantities, the bidder may be requested to provide a breakdown of the constituent costs of any rate together with the constituent costs of rates for specified items within the priced Bill of Quantities and demonstrate that the rate in the Schedule of Rates is priced in a manner consistent with the rates provided in the Bill of Quantities. In the event that the bidder cannot demonstrate such consistency, at the Employer discretion the rate in the Schedule of Rates shall be adjusted.</t>
  </si>
  <si>
    <t>Optional Works</t>
  </si>
  <si>
    <t>Items in the Bill of Quantities for which the quantities are stated to be optional shall only be executed if they are the subject of a written instruction from the Engineer.</t>
  </si>
  <si>
    <t>Alternative Items</t>
  </si>
  <si>
    <t>Alternative Items will not be considered in the evaluation of the bids. However, the Employer has the right to subsequently select the alternative item for implementation.</t>
  </si>
  <si>
    <t>Day works</t>
  </si>
  <si>
    <t>Provisional Sums for use when work is executed on a day work basis. Work shall not be executed as day work except by written order of the Engineer.</t>
  </si>
  <si>
    <t>Labor</t>
  </si>
  <si>
    <t>Payment in respect of labor employed on a day work basis shall be at the rate entered in the day work rates and no payment shall be made in respect of overtime. A work day is defined as an 8 hour working day including weekends and public holidays.</t>
  </si>
  <si>
    <t>Construction Equipment</t>
  </si>
  <si>
    <t>Payment in respect of Construction Equipment employed in the execution of the work on a day work basis, shall be at the rates entered in Day work Bill</t>
  </si>
  <si>
    <t>The time for which Construction Equipment is broken down or during which it is being serviced shall not be measured, nor shall that of any labor or other Constructional Equipment which is unable to work by reason of such breakdown or servicing.</t>
  </si>
  <si>
    <t>The rates for construction equipment working shall include for all operation and maintenance costs, fuel, oil, inclusive of drivers and attendants.</t>
  </si>
  <si>
    <t>Plant and Materials</t>
  </si>
  <si>
    <t>Payment in respect of plant and materials used in the execution of work on a day work basis shall be according to the rates of plant and materials entered in Bill 5, which shall include the cost of taking the plant and materials from the store or stockpile on the Site to the place where they are used.</t>
  </si>
  <si>
    <t>No separate payment shall be made for complying with the provisions of the following Clauses of the Technical Specification except where explicitly provided in the Bill of Quantities.</t>
  </si>
  <si>
    <t>Payment for diversion and/or modification of existing utility and road crossings of whatsoever kind shall be made under the items as set out in the Bill of Quantities for “temporary access roads” and for “temporary diversion works” as appropriate.</t>
  </si>
  <si>
    <t>Where the unit of such work is defined as a “Sum” in the Bill of Quantities, the amount entered for that “Sum” shall be deemed to cover all components of work in order to complete the work. Components of such work, (e.g. removal of existing services, excavation, supply, laying and jointing of pipes, concrete, reinforcement, pile forming /driving, all temporary arrangements, etc.) shall not be separately measured.</t>
  </si>
  <si>
    <t>No separate payment shall be made for the Contractor servicing any cranes and handling devices on completion of works that he has made use of during the works.</t>
  </si>
  <si>
    <t>While determining unit rates, the Contractor shall take into consideration any site specific construction complexities and include their cost into the respective unit rates.</t>
  </si>
  <si>
    <t>The Site</t>
  </si>
  <si>
    <t>No separate payment shall be made for complying with any of the requirements of the Technical Specification with regard to the Contractor’s activities and requirements for the Site except as explicitly set out in the Bill of Quantities and where such items are provided these shall be deemed to cover all matters, costs and expenses.</t>
  </si>
  <si>
    <t>The Contractor shall be deemed to have included in his rates for:</t>
  </si>
  <si>
    <t>_ Organization of construction works when deriving his rates.</t>
  </si>
  <si>
    <t>Temporary Works</t>
  </si>
  <si>
    <t>Eighty percent (80%) of total lump sum price of temporary works will be paid to the Contractor upon completion of these temporary facilities, and the remaining twenty percent (20%) of the total price will be paid after handing over to the Employer of these temporary facilities.</t>
  </si>
  <si>
    <t>Photographs</t>
  </si>
  <si>
    <t>Payment for photographs as per the Employer’s requirements shall be deemed to be included in the Contractor’s rates if not stated as an extra item in the Bill of Quantities.</t>
  </si>
  <si>
    <t>Control of Water</t>
  </si>
  <si>
    <t>Payment for control of ground and surface water shall be deemed to be included in the Contractor’s rates if not stated as an extra item in the Bill of Quantities.</t>
  </si>
  <si>
    <t>Materials and Workmanship</t>
  </si>
  <si>
    <t>No separate payment will be made for complying with the provisions of Technical Specifications with respect to obtaining the specified standards and class of workmanship or complying with Standards ordered by the Engineer shall be paid at the net cost for supply of standards plus the percentage in the space provided for the relevant item.</t>
  </si>
  <si>
    <t/>
  </si>
  <si>
    <t>Earthworks and foundations</t>
  </si>
  <si>
    <t>No separate payment shall be made for complying with the provisions of earthworks except where explicitly provided, and no separate payment will be made for:</t>
  </si>
  <si>
    <t>Fill / Backfill made by the Contractor for any purpose or reason, for over excavation or fill and for removal of material.</t>
  </si>
  <si>
    <t>Payment for drainage pipes will be included in the Bill of Quantities. The payment will include all labor, equipment, tools and other incidentals for providing the slits and stops.</t>
  </si>
  <si>
    <t>Special requirements for earthworks and foundation works at four (4) meter depth</t>
  </si>
  <si>
    <t>No separate payment shall be made for complying with these requirements;</t>
  </si>
  <si>
    <t>-Build the 4.0m foundation walls and cast columns in lifts not exceeding 1000mm.</t>
  </si>
  <si>
    <t>-The mortar joints and column concrete shall be allowed to cure for at least 24 hours after which the column formwork shall be struck off.</t>
  </si>
  <si>
    <t>-The wall surround shall then be backfilled simultaneously on both sides with suitable material upto a height of 900mm in layers not exceeding 150mm compacted to 98% MDD.</t>
  </si>
  <si>
    <t>-This shall be repeated for the next three lifts.</t>
  </si>
  <si>
    <t>Stripping</t>
  </si>
  <si>
    <t>In case of separate Bill items for stripping, this will be measured for payment by the square meter and shall include a depth of 0.3 m below original ground surface. Quantities for payment will be computed by direct measurement of areas stripped, and will include only the locations directed by the Engineer. Payment will be made at the unit rates per square meter tendered therefore in the Bill of Quantities.</t>
  </si>
  <si>
    <t>Clearing and Grubbing</t>
  </si>
  <si>
    <t>Clearing and Grubbing shall be measured in square meters and payment will be made at the unit rates per square meter tendered therefore in the Bill of Quantities.</t>
  </si>
  <si>
    <t>Site Investigations</t>
  </si>
  <si>
    <t>Measurement and payment for site investigations where ordered by the Engineer shall be made on day-work report basis.</t>
  </si>
  <si>
    <t>No separate payment shall be made for site investigations which are an integral part of the Contractor’s general activities under the Contract.</t>
  </si>
  <si>
    <t>Clearance Works</t>
  </si>
  <si>
    <t>Rates for removal of any type of existing structures and buildings (reinforced concrete, steelwork, etc.), their contents or general waste materials (including municipal waste) shall be included in the Contractor’s rates and prices except where it is expressly measured by a lump sum amount, or by volume as provided for in the Bill of Quantities.</t>
  </si>
  <si>
    <t>The rate in the Bill of Quantities shall include all work necessary for the removal, transportation and safe disposal of materials in accordance with the Technical Specification.</t>
  </si>
  <si>
    <t>Concrete</t>
  </si>
  <si>
    <t>The unit rate for concrete works shall cover all costs that are necessary to obtain the concrete quality including, but not limited to the following items:</t>
  </si>
  <si>
    <t>_ Delivery and storage of all materials</t>
  </si>
  <si>
    <t>_ Preparation and submission of working drawings and calculations</t>
  </si>
  <si>
    <t>_ all batching, mixing and transport equipment, including all required personnel and foremen</t>
  </si>
  <si>
    <t>_ preparing, transporting and placing of concrete</t>
  </si>
  <si>
    <t>_ finishing of surfaces</t>
  </si>
  <si>
    <t>_ making and curing of test cubes, including laboratory tests;</t>
  </si>
  <si>
    <t>_ curing of concrete, including materials and equipment;</t>
  </si>
  <si>
    <t>_ drilling and cutting of concrete cores, including equipment and testing;</t>
  </si>
  <si>
    <t>_ transportation, keeping on the site, including loading and unloading.</t>
  </si>
  <si>
    <t>Shuttering</t>
  </si>
  <si>
    <t>Shuttering shall be measured and paid for separately under the Bill of Quantities. No extra payment for cooling or soaking shuttering shall be made.</t>
  </si>
  <si>
    <t>Reinforcement</t>
  </si>
  <si>
    <t>Unless otherwise stated in the Bills of Quantities no separate payment shall be made for reinforcement.</t>
  </si>
  <si>
    <t>Where the item for concrete in the Bills of Quantities refers to a quantity or rate of reinforcement in the concrete, no separate measurement shall be made for reinforcement.</t>
  </si>
  <si>
    <t>In such cases the concrete rates in the Bill of Quantities shall be deemed to include for reinforcement at the minimum of the density stated.</t>
  </si>
  <si>
    <t>Where the Bills of Quantities provide for measurement of steel reinforcement bars, the weight shall be calculated on the basis of the relevant Technical Specification.</t>
  </si>
  <si>
    <t>The rates for steel reinforcement, whether explicit or implicit, shall include all expenditures incurred in providing, cutting, bending, placing and fixing the reinforcement in its final position in the structure.</t>
  </si>
  <si>
    <t>Finishes shall not be subject to additional payment and shall be deemed to be included in the rates for concrete.</t>
  </si>
  <si>
    <t>Miscellaneous</t>
  </si>
  <si>
    <t>No separate payment shall be made, for supply and testing of concrete ingredients; storage of materials; determination of mix proportions; making and testing of trial mixes; testing of concrete; control and mixing of concrete; transporting, placing and compacting concrete; finishes; construction joints (whether shown on the Drawings or not except that where a water stop is specified or ordered by the Engineer to be incorporated in construction joints it shall be measured by length for each type and size required); molds for transporting and fixing precast work; precautions for concreting in unfavorable weather; curing; ascertaining requirements for reinforcement, bending, cutting and fixing reinforcement or working space for erection and handling of shuttering.</t>
  </si>
  <si>
    <t>If the Engineer so directs, samples of cement, water and fine and coarse aggregates shall be delivered by the Contractor to the Engineer for independent testing; such testing shall be charged directly to the contractor.</t>
  </si>
  <si>
    <t>Removal of concrete structures</t>
  </si>
  <si>
    <t>Demolition works to concrete structures shall be measured net as volume.</t>
  </si>
  <si>
    <t>No separate payment shall be made for disposal of debris and waste in accordance with the Specification or for making good any damage arising from retained elements.</t>
  </si>
  <si>
    <t>Precast Concrete Structures</t>
  </si>
  <si>
    <t>Precast concrete and reinforced concrete will be measured in cubic meters or in case of pipes and manhole rings per unit or length as stated in the Bill items.</t>
  </si>
  <si>
    <t>The unit rates for reinforced concrete elements must cover all costs, the following items inclusive:</t>
  </si>
  <si>
    <t>_ Submission of working drawings;</t>
  </si>
  <si>
    <t>_ Delivery and storage of all materials;</t>
  </si>
  <si>
    <t>_ All equipment, including devices for dosing, mixing and transportation, and operating personnel;</t>
  </si>
  <si>
    <t>_ Preparing, transporting and placing of the concrete;</t>
  </si>
  <si>
    <t>_ Finishing of surfaces;</t>
  </si>
  <si>
    <t>_ Making and curing of test cubes, including laboratory tests;</t>
  </si>
  <si>
    <t>_ Curing of concrete, including material and equipment;</t>
  </si>
  <si>
    <t>_ Transportation and storage of prefabricated elements at the site</t>
  </si>
  <si>
    <t>The rates for precast reinforced concrete pipes and box units shall be deemed to include for supply and laying, including all joints and connections, except where the Bills of Quantities specifically provide for otherwise.</t>
  </si>
  <si>
    <t>Rubble Walling</t>
  </si>
  <si>
    <t>Placing of rubble concrete shall be measured by square meters stating the thickness.</t>
  </si>
  <si>
    <t>Masonry</t>
  </si>
  <si>
    <t>Stone masonry shall be measured in square meters complete and shall include for all preparation, materials and finishing, including all pointing</t>
  </si>
  <si>
    <t>Painting</t>
  </si>
  <si>
    <t>Unless otherwise provided for in the Bill of Quantities no separate measurement shall be made for complying with the requirements of the Technical Specification, the cost of which shall be included in the rates and prices relative to the items concerned.</t>
  </si>
  <si>
    <t>Where items are provided in the Bill of Quantities for painting, it shall be measured as the surface area covered for the top coat only.</t>
  </si>
  <si>
    <t xml:space="preserve">Item </t>
  </si>
  <si>
    <t>Description</t>
  </si>
  <si>
    <t>BILL NO.1 PARTICULAR PRELIMINARIES</t>
  </si>
  <si>
    <t>PRICING OF ITEMS OF PRELIMINARIES AND PREAMBLES</t>
  </si>
  <si>
    <t>Prices will be inserted against items of Preliminaries in the Contractor's priced Bills of Quantities and Specification.</t>
  </si>
  <si>
    <t>The Contractor shall be deemed to have included in his prices or rates for the various items in the Bills of Quantities or Specification for all costs involved in complying with all the requirements for the proper execution of the whole of the works in the Contract.</t>
  </si>
  <si>
    <t>ABBREVIATIONS</t>
  </si>
  <si>
    <t>Throughout these Bills, units of measurement and terms are abbreviated and shall be interpreted as follows:-</t>
  </si>
  <si>
    <t>C.M.  Shall mean cubic metre</t>
  </si>
  <si>
    <t>S.M.  Shall mean square metre</t>
  </si>
  <si>
    <t>L.M.  Shall mean linear metre MM  Shall mean Millimetre Kg.  Shall mean Kilogramme No.  Shall mean Number</t>
  </si>
  <si>
    <t>NO.  Shall mean Numbers</t>
  </si>
  <si>
    <t>B.S.  Shall mean the British Standard Specification Published by the British</t>
  </si>
  <si>
    <t>Ditto Shall mean the whole of the preceding description except as qualified in the description in which it occurs.</t>
  </si>
  <si>
    <t>m/s  Shall mean measured separately.</t>
  </si>
  <si>
    <t>a.b.d  Shall mean as before described. Km   Shall mean Kilometre</t>
  </si>
  <si>
    <t>ELECTRICAL ENGINEER</t>
  </si>
  <si>
    <t xml:space="preserve">The term "Electrical Engineer" shall be deemed to mean 
</t>
  </si>
  <si>
    <t>MECHANICAL ENGINEER</t>
  </si>
  <si>
    <t xml:space="preserve">The term "Mechanical Engineer" shall be deemed to mean 
</t>
  </si>
  <si>
    <t>STRUCTURAL ENGINEER</t>
  </si>
  <si>
    <t xml:space="preserve">The term "Structural Engineer" shall be deemed to mean </t>
  </si>
  <si>
    <t>FORM OF CONTRACT</t>
  </si>
  <si>
    <t>The Form of Contract shall be as stipulated in the World Bank Standard Bidding Document for Procurement of Small Works.</t>
  </si>
  <si>
    <t>PERFORMANCE BOND.</t>
  </si>
  <si>
    <t>The Contractor shall find and submit on the Form of  Bid an approved Bank and who will be willing to be bound the by Mercycorps in and amount equal to Ten per cent (10%) of the Contract amount for the due performances of the Contract up to the date of completion as certified by the Architect and who will when and if called upon, sign a Bond to that effect on the relevant standard form included herein. (without the addition of any limitations) on the same day as the Contract Agreement is signed, by the Government, the Contractor shall furnish within seven days another Surety to the approval of the Government.</t>
  </si>
  <si>
    <t>MEASUREMENTS</t>
  </si>
  <si>
    <t>In the event of any discrepancies arising between the Bills of Quantities and the actual works, the site measurements shall generally take precedence. However, such discrepancies between any contract documents shall immediately be referred to the Architect.  The discrepancies shall then be treated as a variation and be dealt with in accordance with Clause 43 of the said Conditions.</t>
  </si>
  <si>
    <t>LOCATION OF SITE</t>
  </si>
  <si>
    <t>The Contractor is advised to visit the site, to familiarize with its nature as no claims arising from the Contractor’s failure to do so will be entertained.</t>
  </si>
  <si>
    <t>The works to be carried out under this contract involve;  Extension and Refurbishments of operating theatre OT at Kakuma mission hospital .</t>
  </si>
  <si>
    <t>CLEARING AWAY</t>
  </si>
  <si>
    <t>The Contractor shall remove all temporary works, rubbish, debris and surplus materials from the site as they accumulate and upon completion of the works, remove and clear away all plant, equipment, rubbish, unused materials and stains and leave in a clean and tidy state to the reasonable satisfaction of the Architect. The whole of the works shall be delivered up clean, complete and in perfect condition in every respect to the satisfaction of the Architect.</t>
  </si>
  <si>
    <t>CLAIMS</t>
  </si>
  <si>
    <t>It shall be a condition of this contract that upon it becoming reasonably apparent to the Contractor that he has incurred losses and/or expenses due to any of the contract conditions, or by any other reason whatsoever, he shall present such claim or intent to claim notice to the Architect within the contract period.  No claims shall be entertained upon the expiry of the said contract period.</t>
  </si>
  <si>
    <t>PAYMENTS</t>
  </si>
  <si>
    <t>As specified in Particular conditions of contract</t>
  </si>
  <si>
    <t>PREVENTION OF ACCIDENT, DAMAGE OR LOSS</t>
  </si>
  <si>
    <t>The Contractor is notified that these works are to be carried out on a restricted site where the client is going on with other normal activities.  The Contractor is instructed to take reasonable care in the execution of the works as to prevent accidents, damage or loss and disruption of normal activities being carried out by the Client.  The Contractor shall allow in his rates any expense he deems necessary by taking such care within the site.</t>
  </si>
  <si>
    <t>BID SECURITY</t>
  </si>
  <si>
    <t>Two Hundred Thousand Kenya Shillings.</t>
  </si>
  <si>
    <t>WORKING CONDITIONS</t>
  </si>
  <si>
    <t>The Contractor shall allow in his bid for any interference that he may encounter in the course of execution of the works for the Client may in some cases ask the Contractor not to proceed with the works until some activities within the site are completed, as the facility will be operating as usual during the course of the contract.</t>
  </si>
  <si>
    <t>SIGNBOARD</t>
  </si>
  <si>
    <t>Allow for providing, erecting, maintaining throughout the course of the Contract and afterwards clearing away signboard as designed, specified and approved by the Architect.</t>
  </si>
  <si>
    <t>LABOUR CAMPS</t>
  </si>
  <si>
    <t>The Contractor shall NOT be allowed to house labour on site.  Allow for transporting workers to and from the site during the tenure of the contract.</t>
  </si>
  <si>
    <t>MATERIALS FROM DEMOLITIONS</t>
  </si>
  <si>
    <t>Any materials arising from demolitions and not re-used shall become the property of the Contractor. The Contractor shall therefore allow in his pricing credit for the salvage value of the materials including the cost of transporting them away from site as they accummulate.</t>
  </si>
  <si>
    <t>PRICING RATES</t>
  </si>
  <si>
    <t>The tenderer shall include for all costs in executing the whole of the works, including transport, replacing damaged items, fixing, all to comply with the said Conditions of Contract.</t>
  </si>
  <si>
    <t>URGENCY OF THE WORKS</t>
  </si>
  <si>
    <t>The Contractor is notified that these “works are urgent” and should be completed within the period stated in these Particular Preliminaries.The Contractor shall allow in this tender for any costs he deems that he/she may incur by having to complete the works within the stipulated contract</t>
  </si>
  <si>
    <t>PAYMENT FOR MATERIALS ON SITE</t>
  </si>
  <si>
    <t>All materials for incorporation in the works must be stored on site before payment is effected, unless specifically exempted by the Architect. This is to include materials of the Contractor, nominated sub-Contractors and nominated suppliers.</t>
  </si>
  <si>
    <t>EXISTING SERVICES</t>
  </si>
  <si>
    <t>Prior to the commencement of any work, the Contractor is to ascertain from the relevant authority the exact position, depth and level of all existing services in the area and he/she shall make whatever provisions which may be required by the authorities concerned for the support, maintenance and protection of such services.</t>
  </si>
  <si>
    <t>DELIVERY OF BID</t>
  </si>
  <si>
    <t>Bids and all documents in connection therewith must be delivered in the addressed envelope which should be properly  sealed and deposited at the offices as specified in the letter accompanying these documents or as indicated in the advertisement. Bids will be opened at the time specified in the letter accompanying these Bidding  Documents or as indicated in the advertisement notice. Bid delivered/received later than the above time will not be opened.</t>
  </si>
  <si>
    <t>VALUE ADDED TAX</t>
  </si>
  <si>
    <t>The Contractor’s attention is drawn to the Legal Notice in the Finance Act part   3   Section   21(b)   operative   from   1st  September,   1993   and   any ammendments  thereof  which  requires  payment  of  VAT  on  all  contracts.</t>
  </si>
  <si>
    <t>The tenderer is advised that in accordance with Government public notice</t>
  </si>
  <si>
    <t>No.  35  &amp;  36  Dated  11th September  2003  operational  from  1st October 2003,  withholding  VAT  will  be  levied  against  the  contract  sum  by  the Employer . The contractor should therefore include VAT in the rates.</t>
  </si>
  <si>
    <t>CURRENT WORKLOAD</t>
  </si>
  <si>
    <t>It  will  be  a  condition  of  this  tender  that  every  tenderer  declares  his/her Litigation history, and provides a list of his/her ongoing projects indicating the contract sum/tender amount, date of completion, current physical status and  the  value  of  the  uncompleted  works.  Where  there  is  no  ongoing project, a Nil return must be made.</t>
  </si>
  <si>
    <t>The list which must be submitted at the time of tender opening, shall cover project both with the Government and Public/Private sector bodies, being undertaken by the tenderer or about to commence.</t>
  </si>
  <si>
    <t>Failure to fulfill this condition shall render the tender non-responsive.</t>
  </si>
  <si>
    <t>PARTICULARS OF INSERTIONS TO BE MADE  IN APPENDIX TO CONTRACT AGREEMENT</t>
  </si>
  <si>
    <t>The following are the insertions to be made in the appendix to the Contract Agreement</t>
  </si>
  <si>
    <t>The following are the insertions to be made in the appendix to the Contract       Period of Final Measurement             3 Months From Practical completion Defects Liability Period                                  6 Months from Practical completion                                      Date for Possession                           To be agreed with the Architect         Date for Completion                          52 Weeks from date of Possession</t>
  </si>
  <si>
    <t xml:space="preserve">Period of Final Measurement:                                3 Months From Practical completion </t>
  </si>
  <si>
    <t xml:space="preserve">Defects Liability Period:                                            6 Months from Practical completion  </t>
  </si>
  <si>
    <t>Date for Possession:                                                 To be agreed with the Architect</t>
  </si>
  <si>
    <t>Date for Completion:                                                 52 Weeks from date of Possession</t>
  </si>
  <si>
    <t>Liquidated and Ascertained :                                 At the rate of Kshs.. 20,000…per week or part thereof</t>
  </si>
  <si>
    <t>Period of Interim Certificates:                                Monthly</t>
  </si>
  <si>
    <t xml:space="preserve">Period of Honouring Certificates                          30 days </t>
  </si>
  <si>
    <t xml:space="preserve">Percentage of Certified Value Retained                10%    </t>
  </si>
  <si>
    <t>Limit of Retention                                                         10%</t>
  </si>
  <si>
    <t>BILL NO.2 GENERAL PRELIMINARIES</t>
  </si>
  <si>
    <t>PLANT, TOOLS AND VEHICLES</t>
  </si>
  <si>
    <t>Allow for providing all scaffolding, plant, tools and vehicles required for the worksexcept in so far as may be stated otherwise herein and except for such items specifically and only required for the use of nominated Sub-Contractors as described herein. No timber used for scaffolding, formwork or temporary works of any kind shall be used afterwards in the permanent work.</t>
  </si>
  <si>
    <t>TRANSPORT.</t>
  </si>
  <si>
    <t>Allow for transport of workmen, materials, etc., to and from the site at such hours and by such routes as may be permitted by the competent authorities.</t>
  </si>
  <si>
    <t>MATERIALS AND WORKMANSHIP.</t>
  </si>
  <si>
    <t>All materials and workmanship used in the execution of the work shall be of the best quality and description unless otherwise stated. The Contractor shall order all materialsto be obtained from overseas immediately after the Contract is signed and shall also order materials to be obtained from local sources as early as necessary to ensure that they are onsite when required for use in the works. The Bills of Quantities shall not be used for the purpose of ordering materials.</t>
  </si>
  <si>
    <t>SIGN FOR MATERIALS SUPPLIED.</t>
  </si>
  <si>
    <t>The Contractor will be required to sign a receipt for all articles and materials supplied by the Architect at the time of taking deliver thereof, as having received them in good order and condition, and will thereafter be responsible for any loss or damage and for replacements of any such loss or damage with articles and/or materials which will be supplied by the Architect at the current market prices including Customs Duty and V.A.T., all at the Contractor's own cost and  expense, to the satisfaction of the PROJECT</t>
  </si>
  <si>
    <t>STORAGE OF MATERIALS</t>
  </si>
  <si>
    <t>The Contractor shall make at his own risk and cost arrangement for storage of</t>
  </si>
  <si>
    <t>materials for incoperation into the works. Nominated Sub-contractors are to be made liable for the cost of any storage accommodation provided specifically for their use.</t>
  </si>
  <si>
    <t>The Contractor shall furnish at his own cost any samples of materials or workmanship including concrete test cubes required for the works that may be called for by the Architect for his approval until such samples are approved by the Architect and the Architect, may reject any materials or workmanship not in his opinion  to be up to approved samples. The Architect shall arrange for the testing of such materials as he may at his discretion deem desirable, but the testing shall be made at the expense of the Contractor and not at the expense of the Architect. The Contractor shall pay for the testing in accordance with the current scale of testing charges laid down by the Directorate of Public Works.</t>
  </si>
  <si>
    <t>The procedure for submitting samples of materials for testing and the method of marking for identification shall be as laid down by the Architect The Contractor shall allow in his tender for such samples and tests except those in connection with nominated sub-contractors' work.</t>
  </si>
  <si>
    <t>GOVERNMENT ACTS REGARDING WORKPEOPLE ETC.</t>
  </si>
  <si>
    <t>Allow for complying with all Government Acts, Orders and Regulations in connection with the employment of Labour and other matters related to the execution of the works. In particular the Contractor's attention is drawn to the provisions of the Factory Act 1950 and his tender must include for all costs arising or resulting from compliance with any Act, Order or Regulation relating to Insurances, pensions and holidays for workpeople or so the safety, health and welfare of the workpeople. The Contractor must make himself fully acquainted with current Acts and Regulations,including Police Regulations regarding the movement, housing, security and control of labour, labour camps , passes for transport, etc. It is most important that the Contractor, before tendering, shall obtain from the relevant Authority the fullest information regarding all such regulations and/or restrictions which may affect the information regarding all such regulations and/or restrictions which may affect the organisation of the works, supply and control of labour, etc., and allow accordingly in his tender.</t>
  </si>
  <si>
    <t>No claim in respect of want of knowledge in this connection will be entertained.</t>
  </si>
  <si>
    <t>SECURITY OF WORKS ETC.</t>
  </si>
  <si>
    <t>The Contractor shall be entirely responsible for the security of all the works stores,materials, plant, personnel, etc., both his own and sub-contractors' and must provide all necessary watching, lighting and other precautions as necessary to ensure security against theft, loss or damage and the protection of the public.</t>
  </si>
  <si>
    <t>PUBLIC AND PRIVATE ROADS.</t>
  </si>
  <si>
    <t>Maintain as required throughout the execution of the works and make good any damage to public or private roads arising from or consequent upon the execution of the works to the satisfaction of the local and other competent authority and the Architect.</t>
  </si>
  <si>
    <t>EXISTING PROPERTY.</t>
  </si>
  <si>
    <t>The Contractor shall take every precaution to avoid damage to all existing property including roads, cables, drains and other services and he will be held responsible for and shall make good all such damage arising from the execution of this contract at his own expense to the satisfaction of the PROJECT</t>
  </si>
  <si>
    <t>VISIT SITE AND EXAMINE DRAWINGS.</t>
  </si>
  <si>
    <t>The Contractor is recommended to examine the drawings and visit the site the location of which is described in the Particular Preliminaries hereof. He shall be deemed to have acquainted himself therewith as to its nature, position, means of access or any other matter which, may affect his tender. No claim arising from his failure to comply with  this recommendation will be  considered.</t>
  </si>
  <si>
    <t>ACCESS TO SITE AND TEMPORARY ROADS.</t>
  </si>
  <si>
    <t>Means of access to the Site shall be agreed with the Architect prior to commencement of the work and Contractor must allow for building any necessary temporary access roads for the transport of the materials, plant and workmen as may be required for the complete execution of the works including the provision of temporary culverts, crossings, bridges, or any other means of gaining access to the Site. Upon completion of the works, the Contractor shall remove such temporary access roads; temporary culverts, bridges, etc., and make good and reinstate all works and surfaces disturbed to the satisfaction of the Architect.</t>
  </si>
  <si>
    <t>AREA TO BE OCCUPIED BY THE CONTRACTOR</t>
  </si>
  <si>
    <t>The area of the site which may be occupied by the Contractor for use of storage and for the purpose of erecting workshops, etc., shall be defined on site by the Architect.</t>
  </si>
  <si>
    <t>The Contractor shall construct a temporary site office of type described and to the satisfaction of the Architect. He shall also provide a strong metal trunk complete with strong hasp and staple fastening and two keys. He shall maintain a lock-up type water or bucket closet for the sole use of the Architect and shall provide services of cleaner and pay all conservancy charges and keep both office and closet in a clean and sanitary condition from commencement to the completion of the works and dismantle and make good disturbed surfaces. The Contractor shall make available on the Site as and when required by the "Architect" a modern and accurate level together with levelling staff, ranging rods and 50 metre metallic or linen tape.</t>
  </si>
  <si>
    <t>WATER AND ELECTRICITY SUPPLY FOR THE WORKS</t>
  </si>
  <si>
    <t>The Contractor shall make arrangements to provide all necessary water, electric light and power required for use in the works. No guarantee is given or implied that sufficient water will be available from mains and the Contractor must make his own arrangements for augmenting this supply at his own cost. Nominated Sub--contractors are to be made liable for the cost of any water or electric current used and for any installation provided especially for their own use.</t>
  </si>
  <si>
    <t>SANITATION OF THE WORKS</t>
  </si>
  <si>
    <t>The Sanitation of the works shall be arranged and maintained by the Contractor to the satisfaction of the Government and/or Local Authorities, Labour Department and the Architect.</t>
  </si>
  <si>
    <t>SUPERVISION AND WORKING HOURS</t>
  </si>
  <si>
    <t>The works shall be executed under the direction and to the entire satisfaction in all respects of the Architect who shall at all times during normal working hours have access to the works and to the yards and workshops of the Contractor and sub-Contractors or other places where work is being prepared for the contract.</t>
  </si>
  <si>
    <t>PROVISIONAL SUMS.</t>
  </si>
  <si>
    <t>The term "Provisional Sum" wherever used in these Bills of Quantities shall have the meaning stated in Section A item A7(i) of the Standard Method of Measurement.Such sums are net and no addition shall be made to them for profit.</t>
  </si>
  <si>
    <t>PRIME COST (OR P.C.) SUMS.</t>
  </si>
  <si>
    <t>The term "Prime Cost Sum" or "P.C. Sum" wherever used in these Bills of Quantities shall have the meaning stated in Section A item A7 (ii) of the Standard Method of Measurement . Persons or firms nominated by the Architect to execute work or to provide and fix materials or goods are described herein as Nominated Sub-Contractors.Persons or firms so nominated to supply goods or materials are described herein as Nominated Suppliers.</t>
  </si>
  <si>
    <t>PROGRESS CHART.</t>
  </si>
  <si>
    <t>The Contractor shall provide within two weeks of Possession of Site and in agreement with the Architect a Progress Chart for the whole of the works including the works of Nominated Sub-Contractors ; one copy to be handed to the Architect and a further copy to be retained on Site. Progress to be recorded and chart to be amended as necessary as the work</t>
  </si>
  <si>
    <t>ADJUSTMENT OF P.C. SUMS.</t>
  </si>
  <si>
    <t>In the final account all P.C. Sums shall be deducted and the amount properly expended upon the Architect'S order in respect of each of them added to the Contract sum. The Contractor shall produce to the Architect such quotations, invoices or bills, properly receipted, as may be necessary to show the actual details of the sums paid by the Contractor. Items of profit upon P.C. Sums shall be adjusted in the final account pro-rata to the amount paid. Items of "attendance" (as previously described) following P.C. Sums shall be adjusted pro-rata to the physical extent of the work executed (not pro-rata to the amount paid) and this shall apply even though the Contractor's priced Bill shows a percentage in the rate column in respect of them. Should the Contractor be permitted to tender and his tender be accepted of any work for which a P.C. Sum is included in these Bill of Quantities profit and attendance will be allowed at the same rate as it would be if the work were executed by a Nominated Sub-Contractor.</t>
  </si>
  <si>
    <t>ADJUSTMENT OF PROVISIONAL SUMS.</t>
  </si>
  <si>
    <t>In the final account all Provisional Sums shall be deducted and the value of the work properly executed in respect of them upon the Architect's order added to the Contract Sum. Such work shall be valued , but should any part of the work be executed by a Nominated Sub-Contractor, the value of such work or articles for the work to be supplied by a Nominated Supplier, the value of such work or articles shall be treated as a P.C. Sum and profit and attendance comparable to that contained in the priced Bills of Quantities for similar items added.</t>
  </si>
  <si>
    <t>NOMINATED SUB-CONTRACTORS</t>
  </si>
  <si>
    <t>When any work is ordered by the Architect to be executed by nominated sub-contractors, the Contractor shall enter into sub-contracts and shall thereafter be responsible for such sub-contractors in every respect. Unless otherwise described the Contractor is to provide for such Sub-Contractors any or all of the facilities described in these Preliminaries. The Contractor should price for these with the nominated Sub-contract Contractor's work concerned in the</t>
  </si>
  <si>
    <t>P.C. Sums under the description "add for Attendance".</t>
  </si>
  <si>
    <t>DIRECT CONTRACTS</t>
  </si>
  <si>
    <t>Notwithstanding the foregoing conditions, the Government reserves the right to place a "Direct Contract" for any goods or services required in the works which are covered by a P.C. Sum in the Bills of Quantities and to pay for the same direct. In any such instances, profit relative to the P.C. Sum in the priced Bills of Quantities will be adjusted as described for P.C. Sums is  allowed.</t>
  </si>
  <si>
    <t>ATTENDANCE UPON OTHER TRADESMEN, ETC.</t>
  </si>
  <si>
    <t>The Contractor shall allow for the attendance of trade upon trade and shall afford any tradesmen or other persons employed for the execution of any work not included in this Contract every facility for carrying out their work and also for use of his ordinary scaffolding. The Contractor, however, shall not be required to erect any special scaffolding for them. The Contractor shall perform such cutting away for and making good after the work of such tradesmen or persons as may be ordered by the Architect and the work will be measured and paid for to the extent executed at rates provided in these Bills.</t>
  </si>
  <si>
    <t>INSURANCE</t>
  </si>
  <si>
    <t>The Contractor shall insure as required in Conditions No. 30 of the Conditions of Contract. No payment on account of the work executed will be made to the Contractor until he has satisfied the Architect either by production of an Insurance Policy or and Insurance Certificate that the provision of the foregoing Insurance Clauses have been complied with in all respects. Thereafter the Architect shall from time to time ascertain that premiums are duly paid up by the Contractor who shall if called upon to do so, produce the receipted premium renewals for the Architect's inspection.</t>
  </si>
  <si>
    <t>PROVISIONAL WORK</t>
  </si>
  <si>
    <t>All work described as "Provisional" in these Bills of Quantities is subject to remeasurement in order to ascertain the actual quantity executed for which payment will be made. All "Provisional" and other work liable to adjustment under this Contract shall left uncovered for a reasonable time to allow all measurements needed for such adjustment to be taken by the Architect Immediately the work is ready for measuring, the Contractor shall give notice to the Architect. If the Contractor makes default in these respects he shall if the Architect so directs uncover the work to enable all measurements to be taken and afterwards reinstate at his own expense.</t>
  </si>
  <si>
    <t>ALTERATIONS TO BILLS, PRICING, ETC.</t>
  </si>
  <si>
    <t>Any unauthorised alteration or qualification made to the text of the Bills of Quantities may cause the Tender to be disqualified and will in any case be ignored. The Contractor shall be deemed to have made allowance in his prices generally to cover any items against which no price has been inserted in the priced Bills of Quantities.All items of measured work shall be priced in detail and the Tenders containing Lump Sums to cover trades or groups of work must be broken down to show the price of each item before they will be accepted.</t>
  </si>
  <si>
    <t>BLASTING OPERATIONS</t>
  </si>
  <si>
    <t>Blasting will only be allowed with the express permission of the Architect in writing. All blasting operations shall be carried out at the Contractor's sole risk and cost in accordance with any Government regulations in force for the time being, and any special regulations laid down by the Architect governing the use and storage of explosives.</t>
  </si>
  <si>
    <t>MATERIALS ARISING FROM EXCAVATIONS</t>
  </si>
  <si>
    <t>Materials of any kind obtained from the excavations shall be the property of the Hospital. Unless the Architect directs otherwise such materials shall be dealt with as provided in the Contract. Such materials shall only be used in the works, in substitution of materials which the Contractor would otherwise have had to supply with the written permission of the Architect Should such permission be given, the Contractor shall make due allowance for the value of the materials so used at a price to be agreed.</t>
  </si>
  <si>
    <t>PROTECTION OF THE WORKS.</t>
  </si>
  <si>
    <t>Provide protection of the whole of the works contained in the Bills of Quantities,including casing , casing up, covering or such other means as may be necessary to avoid damage to the satisfaction of the Architect and remove such protection when no longer required and make good any damage which may nevertheless have been done at completion free of cost to the Government.</t>
  </si>
  <si>
    <t>ITEM</t>
  </si>
  <si>
    <t>DESCRIPTION</t>
  </si>
  <si>
    <t>QTY</t>
  </si>
  <si>
    <t>UNIT</t>
  </si>
  <si>
    <t>PROPOSED REFURBISHMENT AND EXTENSION OF OPERATING THEATRE</t>
  </si>
  <si>
    <t>DEMOLITIONS</t>
  </si>
  <si>
    <t>Demolition generally</t>
  </si>
  <si>
    <t>The debris/waste arising from demolitions should be transported and disposed in a way to meet the guidelines of local authority, with the prior approval of Site Engineer. (Contractor is advised to visit the site to ascertain the extent of works before pricing)</t>
  </si>
  <si>
    <t>The items for demolitions and removal shall include shoring making good disturbed areas to match existing and loading and carting away debris unless otherwise specified</t>
  </si>
  <si>
    <t>To avoid disruption of the existing services by the Employer at the site, the Contractor shall in consultation with the Architect organize his works in a manner that the existing structures / services earmarked for demolitions but are under occupation by the Employer are demolished after the proposed (new) replacement structures / services are constructed and ready for occupation by the Employer. Unless otherwise unavoidable, the existing occupied structures / services must be demolished to pave way for the new structures, the Contractor shall at his own cost (except elsewhere allowed in the BOQ) provide a temporary measure subject to agreement with the Architect.</t>
  </si>
  <si>
    <t>Carefully remove existing 900 x 2100mm high solid core flush doors faced both sides with 3mm thick ordinary veneer complete with frame including iron mongery and fixed to plastered and painted masonry wall and cart away</t>
  </si>
  <si>
    <t>Carefully demolish and remove existing 1500mm (average) high timber/steel windows glazed with glass louvres complete with and including 30mm round bars burglar proofing grilles fixed all round to plastered and painted masonry walling and cart away debris</t>
  </si>
  <si>
    <t>Carefully demolish and remove existing weld mesh burglar proofing grilles fixed all round to plastered and painted masonry walling and cart away debris</t>
  </si>
  <si>
    <t>SUPERSTRUCTURE WALLING</t>
  </si>
  <si>
    <t>Carefully demolish existing 200mm thick solid concrete block/ natural stone/ masonry walling plastered and painted both sides and cart away debris</t>
  </si>
  <si>
    <t>ROOFING</t>
  </si>
  <si>
    <t>Caefully demolish the existing pitched roofing comprising corrugated iron sheets on timber purlins; timber trusses consisting of rafters ,ties, struts and ceiling joints; including all rainwater goods; fascia boards and eaves roof over hangs.</t>
  </si>
  <si>
    <t>Carefully hack all the floor screed in readiness to receive polished terrazo and cart away debris as directed on site</t>
  </si>
  <si>
    <t>RELOCATING OF SERVICES</t>
  </si>
  <si>
    <t>Relocating of  waste water pipes and associated infrustucture</t>
  </si>
  <si>
    <t xml:space="preserve">Relocate wastewater pipes from the working area including the manholes to an approved site in compliance with the hospital regulations; </t>
  </si>
  <si>
    <t xml:space="preserve">Relocate Clean water pipes from the working area including the associated infrustructure i.e inspection manholes, air valves etc. to an approved site in compliance with the hospital regulations; </t>
  </si>
  <si>
    <t>TOTAL CARRIED TO MAIN SUMMARY</t>
  </si>
  <si>
    <r>
      <rPr>
        <b/>
        <sz val="9"/>
        <rFont val="Garamond"/>
        <family val="1"/>
      </rPr>
      <t>Fix Only:-</t>
    </r>
    <r>
      <rPr>
        <sz val="9"/>
        <rFont val="Garamond"/>
        <family val="1"/>
      </rPr>
      <t xml:space="preserve">
"Fix Only" shall mean take delivery at nearest railway station (Unless otherwise stated), pay all demurrage charges, load and transport to site where necessary, unload, store, unpack, assemble as necessary, distribute to position, hoist and fix only.</t>
    </r>
  </si>
  <si>
    <r>
      <t xml:space="preserve">The site islocated at </t>
    </r>
    <r>
      <rPr>
        <b/>
        <sz val="9"/>
        <color indexed="8"/>
        <rFont val="Garamond"/>
        <family val="1"/>
      </rPr>
      <t xml:space="preserve"> KAKUMA MISSION HOSPITAL</t>
    </r>
  </si>
  <si>
    <t>AMOUNT</t>
  </si>
  <si>
    <r>
      <rPr>
        <b/>
        <sz val="9"/>
        <rFont val="Garamond"/>
        <family val="1"/>
      </rPr>
      <t>QUANTITY SURVEYOR</t>
    </r>
    <r>
      <rPr>
        <sz val="9"/>
        <rFont val="Garamond"/>
        <family val="1"/>
      </rPr>
      <t xml:space="preserve">
The term "Quantity Surveyor" shall be deemed to mean: </t>
    </r>
    <r>
      <rPr>
        <b/>
        <sz val="9"/>
        <rFont val="Garamond"/>
        <family val="1"/>
      </rPr>
      <t>Meticular Consultants Ltd of P.O BOX 1524-00100,
NAIROBI</t>
    </r>
  </si>
  <si>
    <t>EMPLOYER</t>
  </si>
  <si>
    <r>
      <t>The term "Employer" and "</t>
    </r>
    <r>
      <rPr>
        <b/>
        <sz val="9"/>
        <rFont val="Garamond"/>
        <family val="1"/>
      </rPr>
      <t>MALTESER INTERNATIONAL"</t>
    </r>
    <r>
      <rPr>
        <sz val="9"/>
        <rFont val="Garamond"/>
        <family val="1"/>
      </rPr>
      <t xml:space="preserve"> wherever used in the  contract document shall be synonymous.</t>
    </r>
  </si>
  <si>
    <t xml:space="preserve">RATE </t>
  </si>
  <si>
    <t xml:space="preserve">AMOUNT </t>
  </si>
  <si>
    <t>Work in this section shall be executed by approved Nominated Specialist Sub-Contractors. The Main Contractor shall be fully responsible for these Sub- Contractors in every respect.</t>
  </si>
  <si>
    <t>ELECTRICAL INSTALLATIONS</t>
  </si>
  <si>
    <t>a</t>
  </si>
  <si>
    <t>b</t>
  </si>
  <si>
    <t>Add for Profits</t>
  </si>
  <si>
    <t>%</t>
  </si>
  <si>
    <t>c</t>
  </si>
  <si>
    <t>Add for General and Special Attendance</t>
  </si>
  <si>
    <t>PROVISIONAL SUMS</t>
  </si>
  <si>
    <t>The following Provisional Sums are to be measured on completion and priced in accordance with the rate contained in these Bills of Quantities or pro-rata thereto or deducted in whole if not required</t>
  </si>
  <si>
    <t xml:space="preserve">Provisional Sum for </t>
  </si>
  <si>
    <t>Allow a sum for opening up works and carrying out tests and Works Cube tests</t>
  </si>
  <si>
    <t xml:space="preserve"> Total: To Main Summary </t>
  </si>
  <si>
    <t xml:space="preserve">Amount </t>
  </si>
  <si>
    <t>Provide Kshs.. 3,300,0000.00 being Prime Cost Sum for Electrical Installations</t>
  </si>
  <si>
    <t>PLUMBING, DRAINANGE &amp; SANITARYWARE</t>
  </si>
  <si>
    <t>MAIN SUMMARY</t>
  </si>
  <si>
    <t>BILL NO.</t>
  </si>
  <si>
    <t>TOTAL</t>
  </si>
  <si>
    <t>PROVISIONAL AND PRIME COST SUMS</t>
  </si>
  <si>
    <t>PRELIMINARIES</t>
  </si>
  <si>
    <t>MAIN BLOCK</t>
  </si>
  <si>
    <t>CONTINGENCY SUM</t>
  </si>
  <si>
    <t>TOTAL CARRIED TO FORM OF TENDER (INCLUSIVE OF V.A.T.)</t>
  </si>
  <si>
    <t>KSHS</t>
  </si>
  <si>
    <t>KAKUMA</t>
  </si>
  <si>
    <t>BILLS OF QUANTITIES</t>
  </si>
  <si>
    <t>FOR</t>
  </si>
  <si>
    <t xml:space="preserve"> BILLS OF QUANTITIES                               </t>
  </si>
  <si>
    <t>ARCHITECTS</t>
  </si>
  <si>
    <t>QUANTITY SURVEYORS</t>
  </si>
  <si>
    <t>ARTISAN ARCHITECTS LTD</t>
  </si>
  <si>
    <t>METICULAR CONSULTANTS LTD</t>
  </si>
  <si>
    <t>P.O. Box24680-00100</t>
  </si>
  <si>
    <t>P.O. Box 1524-00100</t>
  </si>
  <si>
    <t>Nairobi, Kenya.</t>
  </si>
  <si>
    <t>Email:info@artisan.co.ke</t>
  </si>
  <si>
    <t>(vi)</t>
  </si>
  <si>
    <t>MALTESER INTERNATIONAL</t>
  </si>
  <si>
    <r>
      <rPr>
        <b/>
        <sz val="9"/>
        <rFont val="Garamond"/>
        <family val="1"/>
      </rPr>
      <t>ARCHITECT</t>
    </r>
    <r>
      <rPr>
        <sz val="9"/>
        <rFont val="Garamond"/>
        <family val="1"/>
      </rPr>
      <t xml:space="preserve">
The term "Architect" shall be  deemed  to mean:  </t>
    </r>
    <r>
      <rPr>
        <b/>
        <sz val="9"/>
        <rFont val="Garamond"/>
        <family val="1"/>
      </rPr>
      <t>Artisan Architects, P.O BOX 24680-00100,
NAIROBI</t>
    </r>
  </si>
  <si>
    <t>Email: info@meticular.co.ke</t>
  </si>
  <si>
    <t>FT/3</t>
  </si>
  <si>
    <t>FORM OF TENDER</t>
  </si>
  <si>
    <t xml:space="preserve">                                                                                                       BLOCK LETTERS</t>
  </si>
  <si>
    <t>Date: .................................................  Telephone: ..….....................……………………..</t>
  </si>
  <si>
    <t>Occupation: .......................................................………………….............................…...</t>
  </si>
  <si>
    <t>Address: ...............................................................…………………….........................……</t>
  </si>
  <si>
    <t>Witness’s Name: ............................…………………….................................................…..</t>
  </si>
  <si>
    <t>Telephone: .............................................……………………......................................…...</t>
  </si>
  <si>
    <t>Address: ........................................................................……………………….............……</t>
  </si>
  <si>
    <t xml:space="preserve">                     ......................................................................…………………………….</t>
  </si>
  <si>
    <t>Name of Firm:.................................................................……………………......……</t>
  </si>
  <si>
    <t>Signature:.......................................................…………………….......................……</t>
  </si>
  <si>
    <t>Dated this .......................................... day of ..……………………...................2024</t>
  </si>
  <si>
    <t>FT/2</t>
  </si>
  <si>
    <t>The following  approved Sub-contractors  who have priced for the specialist services, subject to  the approval of the Architect, will be employed  by the tenderer as domestic sub-contractors to execute their respective specialist work.</t>
  </si>
  <si>
    <t>8.</t>
  </si>
  <si>
    <t xml:space="preserve"> ……………………………. </t>
  </si>
  <si>
    <t xml:space="preserve">……………………………. </t>
  </si>
  <si>
    <t>Date of Addendum</t>
  </si>
  <si>
    <t>I / We acknowledge receipt of the following addenda to the Contract Documents (if none were  received, write the word ‘none’).</t>
  </si>
  <si>
    <t>7.</t>
  </si>
  <si>
    <t>Unless and until a formal Agreement is prepared and executed, this Tender together with your written acceptance thereof, shall constitute a binding contract.</t>
  </si>
  <si>
    <t>6.</t>
  </si>
  <si>
    <t>Whereas it is understood that you reserve to yourself the right to accept or to refuse this Tender, whether it be lower or higher than any other Tender or of the same amount, the undersigned agree that this Tender shall remain valid and shall not be withdrawn within ninety (90) days from the final date of the submission of the Tenders.</t>
  </si>
  <si>
    <t>5.</t>
  </si>
  <si>
    <t xml:space="preserve"> ................................................................. ............................…………................................</t>
  </si>
  <si>
    <t xml:space="preserve"> ................................................................. .........………….............................. ....................</t>
  </si>
  <si>
    <t xml:space="preserve">NAME OF SURETY: </t>
  </si>
  <si>
    <t>If my / our tender is accepted, I / we will when required, provide a Bank,  Insurance Company or Fidelity Guarantee Corporation Surety who will be willing to be bound to the Employer in the amount equal to 10% of the Contract Sum for the due performance of the Contract and who will, when and if called upon, sign a Bond to that effect.</t>
  </si>
  <si>
    <t>4.</t>
  </si>
  <si>
    <t>FT/1</t>
  </si>
  <si>
    <t xml:space="preserve"> I  / We  further agree to be bound by and submit to the said General Conditions of Contract and priced Bills of Quantities which shall form a basis for the valuation of interim certificates and any extra or omitted work which may from time to time be ordered by the Architect.</t>
  </si>
  <si>
    <t>3.</t>
  </si>
  <si>
    <t>2.</t>
  </si>
  <si>
    <t>Naira………...................................................………… ………………………………………...............</t>
  </si>
  <si>
    <t xml:space="preserve">        </t>
  </si>
  <si>
    <t>………………………………………………………………………………………………………...</t>
  </si>
  <si>
    <t>………………………………………………………………………………………….………..</t>
  </si>
  <si>
    <t xml:space="preserve">I / We .................................................................................................. (name)  under and subject to the Conditions of Tendering hereby Tender and offer to execute and perform the works and provisions and supply all labour and materials and everything of the kind respectively named, shown, described and alluded to in, or to be inferred from the form of Contract Agreement, the General Conditions of Contract, Bills of Quantities and Drawings to be executed and supplied on the part of the Contractor, for the works above described for the sum of:- </t>
  </si>
  <si>
    <t>1.</t>
  </si>
  <si>
    <t>Sirs,</t>
  </si>
  <si>
    <t>To:</t>
  </si>
  <si>
    <r>
      <t xml:space="preserve">I / We agree to complete the works within ________  </t>
    </r>
    <r>
      <rPr>
        <b/>
        <sz val="9"/>
        <rFont val="Garamond"/>
        <family val="1"/>
      </rPr>
      <t>CALENDAR WEEKS</t>
    </r>
    <r>
      <rPr>
        <sz val="9"/>
        <rFont val="Garamond"/>
        <family val="1"/>
      </rPr>
      <t xml:space="preserve">  from the date of possession of the site or within such extended time as the General Conditions of Contract provide.</t>
    </r>
  </si>
  <si>
    <r>
      <t xml:space="preserve">  Addendum No</t>
    </r>
    <r>
      <rPr>
        <sz val="9"/>
        <rFont val="Garamond"/>
        <family val="1"/>
      </rPr>
      <t xml:space="preserve">.   </t>
    </r>
  </si>
  <si>
    <t>Kenya Shillings (in words)  ..................................................................................…………………………</t>
  </si>
  <si>
    <t>SURETY UNDERTAKING</t>
  </si>
  <si>
    <t>We……………………………………………………………………………………of (Address) …………………………..………………………………………(Surety)</t>
  </si>
  <si>
    <t>……………………………………………………………………………………………………</t>
  </si>
  <si>
    <t>………………………………………………………………………………………………</t>
  </si>
  <si>
    <t>……………………………………………………………………... (Tenderer) of (Address)</t>
  </si>
  <si>
    <t>………………………………………………………………………………………………….</t>
  </si>
  <si>
    <t>……...………………………………….……………………………………………. (Surety)</t>
  </si>
  <si>
    <t>Date ……………….…………..……………………………………………………..</t>
  </si>
  <si>
    <t>Witness ……………………………………………………………….……………..</t>
  </si>
  <si>
    <t xml:space="preserve">            ……………………………………………………………….……………..</t>
  </si>
  <si>
    <t xml:space="preserve">SURETY UNDERTAKING                                                                                                                               </t>
  </si>
  <si>
    <t>SU/1</t>
  </si>
  <si>
    <r>
      <t>Are willing to act as Surety and to be bound to MALTESER INTERNATIONAL</t>
    </r>
    <r>
      <rPr>
        <b/>
        <sz val="9"/>
        <rFont val="Garamond"/>
        <family val="1"/>
      </rPr>
      <t xml:space="preserve">, </t>
    </r>
    <r>
      <rPr>
        <sz val="9"/>
        <rFont val="Garamond"/>
        <family val="1"/>
      </rPr>
      <t>in the sum equal to Ten Percent (10%) of the Contract Amount for the due performance by</t>
    </r>
  </si>
  <si>
    <r>
      <t xml:space="preserve">for a Contract which he/they contemplate(s) entering into for Construction of the  </t>
    </r>
    <r>
      <rPr>
        <b/>
        <sz val="9"/>
        <rFont val="Garamond"/>
        <family val="1"/>
      </rPr>
      <t xml:space="preserve">PROPOSED REFURBISHMENT AND EXTENSION OF OPERATING THEATRE  </t>
    </r>
    <r>
      <rPr>
        <sz val="9"/>
        <rFont val="Garamond"/>
        <family val="1"/>
      </rPr>
      <t>to the terms and Conditions of Contract,  a copy of which has been inspected by us, without the addition of any limitation.  We agree to enter into a Bond under the above terms within seven days of being called upon to do so.</t>
    </r>
  </si>
  <si>
    <t xml:space="preserve">Allow  a sum for external Works  </t>
  </si>
  <si>
    <t>Total for general preliminaries carried to Summary</t>
  </si>
  <si>
    <t>Pits to receive foundations; starting from existing ground level</t>
  </si>
  <si>
    <t>I</t>
  </si>
  <si>
    <t>O</t>
  </si>
  <si>
    <t>R</t>
  </si>
  <si>
    <t>S</t>
  </si>
  <si>
    <t>T</t>
  </si>
  <si>
    <t>U</t>
  </si>
  <si>
    <t>V</t>
  </si>
  <si>
    <t>W</t>
  </si>
  <si>
    <t>X</t>
  </si>
  <si>
    <t>Y</t>
  </si>
  <si>
    <t>Z</t>
  </si>
  <si>
    <t>AA</t>
  </si>
  <si>
    <t>AB</t>
  </si>
  <si>
    <t>AC</t>
  </si>
  <si>
    <t>AD</t>
  </si>
  <si>
    <t>OFFICE ETC. FOR THE  CLIENT TEAM</t>
  </si>
  <si>
    <t>To Collection</t>
  </si>
  <si>
    <t>Collection</t>
  </si>
  <si>
    <t>Page 01</t>
  </si>
  <si>
    <t>Page 02</t>
  </si>
  <si>
    <t xml:space="preserve">Provide Kshs.. 2,300,000 being  the Prime Cost Sum for Plumbing, Drainage &amp; Sanitaryware Installation </t>
  </si>
  <si>
    <t>SWIMMING POOL PLANT</t>
  </si>
  <si>
    <t>Provide Kshs.. 2,000,000  being  the Prime Cost Sum for Supply and Installation of Fire fighting equipment</t>
  </si>
  <si>
    <t>LANDSCAPING WORKS</t>
  </si>
  <si>
    <t>Provide Kshs.. 300,000.00 being  the Prime Cost Sum for Hot water Heating</t>
  </si>
  <si>
    <t>SEPTEMBER, 2026</t>
  </si>
  <si>
    <t>AT</t>
  </si>
  <si>
    <t xml:space="preserve">KAKUMA MISSION HOSPITAL </t>
  </si>
  <si>
    <t>KAKUMA MISSION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</si>
</sst>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0.00"/>
    <numFmt numFmtId="166" formatCode="_-* #,##0_-;\-* #,##0_-;_-* &quot;-&quot;??_-;_-@_-"/>
    <numFmt numFmtId="167" formatCode="_(* #,##0_);_(* \(#,##0\);_(* &quot;-&quot;??_);_(@_)"/>
    <numFmt numFmtId="168" formatCode="_-* #,##0.00_-;\-* #,##0.00_-;_-* \-??_-;_-@_-"/>
    <numFmt numFmtId="169" formatCode="_(* #,##0.0_);_(* \(#,##0.0\);_(* &quot;-&quot;??_);_(@_)"/>
    <numFmt numFmtId="170" formatCode="_-* #,##0.0_-;\-* #,##0.0_-;_-* &quot;-&quot;??_-;_-@_-"/>
  </numFmts>
  <fonts count="50" x14ac:knownFonts="1">
    <font>
      <sz val="8"/>
      <name val="MS Sans Serif"/>
    </font>
    <font>
      <sz val="8"/>
      <name val="MS Sans Serif"/>
    </font>
    <font>
      <sz val="9"/>
      <name val="Garamond"/>
      <family val="1"/>
    </font>
    <font>
      <b/>
      <u/>
      <sz val="9"/>
      <name val="Garamond"/>
      <family val="1"/>
    </font>
    <font>
      <i/>
      <u/>
      <sz val="9"/>
      <name val="Garamond"/>
      <family val="1"/>
    </font>
    <font>
      <u/>
      <sz val="9"/>
      <name val="Garamond"/>
      <family val="1"/>
    </font>
    <font>
      <b/>
      <sz val="9"/>
      <name val="Garamond"/>
      <family val="1"/>
    </font>
    <font>
      <sz val="11"/>
      <color rgb="FF000000"/>
      <name val="Calibri"/>
      <family val="2"/>
    </font>
    <font>
      <sz val="11"/>
      <color theme="1"/>
      <name val="Aptos Narrow"/>
      <family val="2"/>
      <scheme val="minor"/>
    </font>
    <font>
      <sz val="9"/>
      <color theme="1"/>
      <name val="Garamond"/>
      <family val="1"/>
    </font>
    <font>
      <sz val="9"/>
      <color rgb="FF000000"/>
      <name val="Garamond"/>
      <family val="1"/>
    </font>
    <font>
      <b/>
      <sz val="9"/>
      <color theme="1"/>
      <name val="Garamond"/>
      <family val="1"/>
    </font>
    <font>
      <b/>
      <u/>
      <sz val="9"/>
      <color theme="1"/>
      <name val="Garamond"/>
      <family val="1"/>
    </font>
    <font>
      <b/>
      <i/>
      <sz val="9"/>
      <color theme="1"/>
      <name val="Garamond"/>
      <family val="1"/>
    </font>
    <font>
      <b/>
      <sz val="9"/>
      <color rgb="FF000000"/>
      <name val="Garamond"/>
      <family val="1"/>
    </font>
    <font>
      <b/>
      <sz val="9"/>
      <color indexed="8"/>
      <name val="Garamond"/>
      <family val="1"/>
    </font>
    <font>
      <b/>
      <i/>
      <u/>
      <sz val="9"/>
      <color theme="1"/>
      <name val="Garamond"/>
      <family val="1"/>
    </font>
    <font>
      <u/>
      <sz val="9"/>
      <color theme="1"/>
      <name val="Garamond"/>
      <family val="1"/>
    </font>
    <font>
      <sz val="12"/>
      <name val="Arial"/>
      <family val="2"/>
    </font>
    <font>
      <sz val="12"/>
      <name val="Arial"/>
      <family val="2"/>
    </font>
    <font>
      <sz val="10"/>
      <name val="Arial"/>
      <family val="2"/>
    </font>
    <font>
      <sz val="12"/>
      <name val="Garamond"/>
      <family val="1"/>
    </font>
    <font>
      <b/>
      <sz val="10"/>
      <name val="Garamond"/>
      <family val="1"/>
    </font>
    <font>
      <b/>
      <sz val="12"/>
      <name val="Garamond"/>
      <family val="1"/>
    </font>
    <font>
      <sz val="10"/>
      <name val="Garamond"/>
      <family val="1"/>
    </font>
    <font>
      <u val="singleAccounting"/>
      <sz val="10"/>
      <name val="Arial"/>
      <family val="2"/>
    </font>
    <font>
      <sz val="10"/>
      <name val="Times New Roman"/>
      <family val="1"/>
    </font>
    <font>
      <sz val="8"/>
      <name val="Garamond"/>
      <family val="1"/>
    </font>
    <font>
      <b/>
      <sz val="8"/>
      <name val="Garamond"/>
      <family val="1"/>
    </font>
    <font>
      <b/>
      <u/>
      <sz val="8"/>
      <name val="Garamond"/>
      <family val="1"/>
    </font>
    <font>
      <sz val="10"/>
      <color theme="1"/>
      <name val="Times New Roman"/>
      <family val="2"/>
    </font>
    <font>
      <sz val="6"/>
      <name val="Garamond"/>
      <family val="1"/>
    </font>
    <font>
      <b/>
      <u/>
      <sz val="6"/>
      <name val="Garamond"/>
      <family val="1"/>
    </font>
    <font>
      <u/>
      <sz val="6"/>
      <name val="Garamond"/>
      <family val="1"/>
    </font>
    <font>
      <b/>
      <shadow/>
      <sz val="12"/>
      <name val="Garamond"/>
      <family val="1"/>
    </font>
    <font>
      <b/>
      <shadow/>
      <sz val="20"/>
      <name val="Garamond"/>
      <family val="1"/>
    </font>
    <font>
      <b/>
      <shadow/>
      <sz val="10"/>
      <name val="Garamond"/>
      <family val="1"/>
    </font>
    <font>
      <b/>
      <shadow/>
      <sz val="14"/>
      <name val="Garamond"/>
      <family val="1"/>
    </font>
    <font>
      <b/>
      <shadow/>
      <sz val="8"/>
      <name val="Garamond"/>
      <family val="1"/>
    </font>
    <font>
      <b/>
      <shadow/>
      <u/>
      <sz val="8"/>
      <name val="Garamond"/>
      <family val="1"/>
    </font>
    <font>
      <shadow/>
      <sz val="8"/>
      <name val="Garamond"/>
      <family val="1"/>
    </font>
    <font>
      <b/>
      <shadow/>
      <sz val="6"/>
      <name val="Garamond"/>
      <family val="1"/>
    </font>
    <font>
      <b/>
      <shadow/>
      <u/>
      <sz val="6"/>
      <name val="Garamond"/>
      <family val="1"/>
    </font>
    <font>
      <b/>
      <sz val="20"/>
      <name val="Garamond"/>
      <family val="1"/>
    </font>
    <font>
      <b/>
      <u/>
      <sz val="12"/>
      <name val="Garamond"/>
      <family val="1"/>
    </font>
    <font>
      <u/>
      <sz val="12"/>
      <name val="Garamond"/>
      <family val="1"/>
    </font>
    <font>
      <sz val="12"/>
      <color indexed="10"/>
      <name val="Garamond"/>
      <family val="1"/>
    </font>
    <font>
      <b/>
      <shadow/>
      <u/>
      <sz val="9"/>
      <name val="Garamond"/>
      <family val="1"/>
    </font>
    <font>
      <b/>
      <shadow/>
      <sz val="9"/>
      <name val="Garamond"/>
      <family val="1"/>
    </font>
    <font>
      <b/>
      <i/>
      <u/>
      <sz val="9"/>
      <name val="Garamond"/>
      <family val="1"/>
    </font>
  </fonts>
  <fills count="5">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indexed="13"/>
        <bgColor indexed="64"/>
      </patternFill>
    </fill>
  </fills>
  <borders count="42">
    <border>
      <left/>
      <right/>
      <top/>
      <bottom/>
      <diagonal/>
    </border>
    <border>
      <left style="medium">
        <color indexed="12"/>
      </left>
      <right style="medium">
        <color indexed="12"/>
      </right>
      <top style="medium">
        <color indexed="12"/>
      </top>
      <bottom/>
      <diagonal/>
    </border>
    <border>
      <left/>
      <right style="medium">
        <color indexed="12"/>
      </right>
      <top style="medium">
        <color indexed="12"/>
      </top>
      <bottom/>
      <diagonal/>
    </border>
    <border>
      <left style="medium">
        <color indexed="12"/>
      </left>
      <right style="medium">
        <color indexed="12"/>
      </right>
      <top/>
      <bottom/>
      <diagonal/>
    </border>
    <border>
      <left/>
      <right style="medium">
        <color indexed="12"/>
      </right>
      <top/>
      <bottom/>
      <diagonal/>
    </border>
    <border>
      <left/>
      <right/>
      <top style="medium">
        <color indexed="12"/>
      </top>
      <bottom/>
      <diagonal/>
    </border>
    <border>
      <left style="medium">
        <color indexed="12"/>
      </left>
      <right style="medium">
        <color indexed="12"/>
      </right>
      <top style="medium">
        <color indexed="12"/>
      </top>
      <bottom style="medium">
        <color indexed="1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8"/>
      </left>
      <right style="thin">
        <color indexed="8"/>
      </right>
      <top/>
      <bottom/>
      <diagonal/>
    </border>
    <border>
      <left style="thin">
        <color indexed="64"/>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indexed="64"/>
      </left>
      <right/>
      <top/>
      <bottom/>
      <diagonal/>
    </border>
    <border>
      <left/>
      <right/>
      <top/>
      <bottom style="thin">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medium">
        <color indexed="64"/>
      </right>
      <top/>
      <bottom style="thin">
        <color indexed="64"/>
      </bottom>
      <diagonal/>
    </border>
  </borders>
  <cellStyleXfs count="26">
    <xf numFmtId="0" fontId="0" fillId="0" borderId="0" applyAlignment="0">
      <alignment vertical="top" wrapText="1"/>
      <protection locked="0"/>
    </xf>
    <xf numFmtId="164" fontId="1" fillId="0" borderId="0" applyFont="0" applyFill="0" applyBorder="0" applyAlignment="0" applyProtection="0">
      <alignment vertical="top" wrapText="1"/>
      <protection locked="0"/>
    </xf>
    <xf numFmtId="0" fontId="7" fillId="0" borderId="0">
      <alignment vertical="center"/>
    </xf>
    <xf numFmtId="43" fontId="8" fillId="0" borderId="0" applyFont="0" applyFill="0" applyBorder="0" applyAlignment="0" applyProtection="0"/>
    <xf numFmtId="43" fontId="7" fillId="0" borderId="0" applyFont="0" applyFill="0" applyBorder="0" applyAlignment="0" applyProtection="0"/>
    <xf numFmtId="0" fontId="18" fillId="0" borderId="0"/>
    <xf numFmtId="168" fontId="19" fillId="0" borderId="0" applyFill="0" applyBorder="0" applyAlignment="0" applyProtection="0"/>
    <xf numFmtId="0" fontId="19" fillId="0" borderId="0"/>
    <xf numFmtId="0" fontId="25" fillId="0" borderId="0">
      <alignment horizontal="justify" vertical="top" wrapText="1"/>
    </xf>
    <xf numFmtId="43" fontId="20" fillId="0" borderId="0" applyFont="0" applyFill="0" applyBorder="0" applyAlignment="0" applyProtection="0"/>
    <xf numFmtId="0" fontId="8" fillId="0" borderId="0"/>
    <xf numFmtId="164" fontId="8" fillId="0" borderId="0" applyFont="0" applyFill="0" applyBorder="0" applyAlignment="0" applyProtection="0"/>
    <xf numFmtId="9" fontId="20" fillId="0" borderId="0" applyFont="0" applyFill="0" applyBorder="0" applyAlignment="0" applyProtection="0"/>
    <xf numFmtId="0" fontId="26" fillId="0" borderId="0"/>
    <xf numFmtId="0" fontId="8" fillId="0" borderId="0"/>
    <xf numFmtId="43" fontId="26" fillId="0" borderId="0" applyFont="0" applyFill="0" applyBorder="0" applyAlignment="0" applyProtection="0"/>
    <xf numFmtId="43" fontId="8" fillId="0" borderId="0" applyFont="0" applyFill="0" applyBorder="0" applyAlignment="0" applyProtection="0"/>
    <xf numFmtId="0" fontId="20" fillId="0" borderId="0"/>
    <xf numFmtId="0" fontId="30" fillId="0" borderId="0"/>
    <xf numFmtId="164" fontId="30" fillId="0" borderId="0" applyFont="0" applyFill="0" applyBorder="0" applyAlignment="0" applyProtection="0"/>
    <xf numFmtId="0" fontId="20" fillId="0" borderId="0">
      <alignment horizontal="justify"/>
    </xf>
    <xf numFmtId="0" fontId="20" fillId="0" borderId="0"/>
    <xf numFmtId="0" fontId="20" fillId="0" borderId="0">
      <alignment horizontal="justify" vertical="top"/>
    </xf>
    <xf numFmtId="0" fontId="20" fillId="0" borderId="0">
      <alignment horizontal="justify"/>
    </xf>
    <xf numFmtId="0" fontId="20" fillId="0" borderId="0"/>
    <xf numFmtId="0" fontId="20" fillId="0" borderId="0">
      <alignment horizontal="justify"/>
    </xf>
  </cellStyleXfs>
  <cellXfs count="402">
    <xf numFmtId="0" fontId="0" fillId="0" borderId="0" xfId="0" applyAlignment="1">
      <alignment vertical="top"/>
      <protection locked="0"/>
    </xf>
    <xf numFmtId="49" fontId="3" fillId="0" borderId="7" xfId="0" applyNumberFormat="1" applyFont="1" applyBorder="1" applyAlignment="1" applyProtection="1">
      <alignment horizontal="left" vertical="top" wrapText="1"/>
    </xf>
    <xf numFmtId="0" fontId="9" fillId="0" borderId="0" xfId="2" applyFont="1" applyAlignment="1">
      <alignment wrapText="1"/>
    </xf>
    <xf numFmtId="0" fontId="10" fillId="0" borderId="0" xfId="2" applyFont="1" applyAlignment="1"/>
    <xf numFmtId="0" fontId="11" fillId="0" borderId="0" xfId="2" applyFont="1" applyAlignment="1">
      <alignment vertical="center" wrapText="1"/>
    </xf>
    <xf numFmtId="0" fontId="12" fillId="0" borderId="0" xfId="2" applyFont="1" applyAlignment="1">
      <alignment horizontal="left" vertical="center" wrapText="1"/>
    </xf>
    <xf numFmtId="0" fontId="9" fillId="0" borderId="0" xfId="2" applyFont="1" applyAlignment="1">
      <alignment vertical="center" wrapText="1"/>
    </xf>
    <xf numFmtId="0" fontId="9" fillId="0" borderId="0" xfId="2" applyFont="1" applyAlignment="1">
      <alignment horizontal="left" vertical="center" wrapText="1"/>
    </xf>
    <xf numFmtId="0" fontId="13" fillId="0" borderId="0" xfId="2" applyFont="1" applyAlignment="1">
      <alignment vertical="center" wrapText="1"/>
    </xf>
    <xf numFmtId="0" fontId="11" fillId="0" borderId="0" xfId="2" applyFont="1" applyAlignment="1">
      <alignment horizontal="left" vertical="center" wrapText="1"/>
    </xf>
    <xf numFmtId="0" fontId="10" fillId="0" borderId="0" xfId="2" applyFont="1">
      <alignment vertical="center"/>
    </xf>
    <xf numFmtId="0" fontId="12" fillId="0" borderId="0" xfId="2" applyFont="1" applyAlignment="1">
      <alignment vertical="center" wrapText="1"/>
    </xf>
    <xf numFmtId="167" fontId="11" fillId="0" borderId="12" xfId="4" applyNumberFormat="1" applyFont="1" applyBorder="1" applyAlignment="1" applyProtection="1">
      <alignment horizontal="center" vertical="center" wrapText="1"/>
      <protection locked="0"/>
    </xf>
    <xf numFmtId="167" fontId="11" fillId="0" borderId="13" xfId="4" applyNumberFormat="1" applyFont="1" applyBorder="1" applyAlignment="1" applyProtection="1">
      <alignment horizontal="center" vertical="center" wrapText="1"/>
      <protection locked="0"/>
    </xf>
    <xf numFmtId="0" fontId="10" fillId="0" borderId="0" xfId="2" applyFont="1" applyAlignment="1" applyProtection="1">
      <protection locked="0"/>
    </xf>
    <xf numFmtId="167" fontId="11" fillId="0" borderId="15" xfId="4" applyNumberFormat="1" applyFont="1" applyBorder="1" applyAlignment="1" applyProtection="1">
      <alignment horizontal="center" vertical="center" wrapText="1"/>
      <protection locked="0"/>
    </xf>
    <xf numFmtId="167" fontId="11" fillId="0" borderId="16" xfId="4" applyNumberFormat="1" applyFont="1" applyBorder="1" applyAlignment="1" applyProtection="1">
      <alignment horizontal="center" vertical="center" wrapText="1"/>
      <protection locked="0"/>
    </xf>
    <xf numFmtId="167" fontId="11" fillId="0" borderId="15" xfId="4" applyNumberFormat="1" applyFont="1" applyBorder="1" applyAlignment="1" applyProtection="1">
      <alignment horizontal="right" vertical="center"/>
      <protection locked="0"/>
    </xf>
    <xf numFmtId="167" fontId="11" fillId="0" borderId="16" xfId="4" applyNumberFormat="1" applyFont="1" applyBorder="1" applyAlignment="1" applyProtection="1">
      <alignment horizontal="right" vertical="center"/>
      <protection locked="0"/>
    </xf>
    <xf numFmtId="167" fontId="11" fillId="0" borderId="15" xfId="4" applyNumberFormat="1" applyFont="1" applyBorder="1" applyAlignment="1" applyProtection="1">
      <alignment horizontal="right" vertical="center" wrapText="1"/>
      <protection locked="0"/>
    </xf>
    <xf numFmtId="167" fontId="11" fillId="0" borderId="16" xfId="4" applyNumberFormat="1" applyFont="1" applyBorder="1" applyAlignment="1" applyProtection="1">
      <alignment horizontal="right" vertical="center" wrapText="1"/>
      <protection locked="0"/>
    </xf>
    <xf numFmtId="167" fontId="9" fillId="0" borderId="15" xfId="4" applyNumberFormat="1" applyFont="1" applyBorder="1" applyAlignment="1" applyProtection="1">
      <alignment vertical="center"/>
      <protection locked="0"/>
    </xf>
    <xf numFmtId="167" fontId="9" fillId="0" borderId="16" xfId="4" applyNumberFormat="1" applyFont="1" applyBorder="1" applyAlignment="1" applyProtection="1">
      <alignment vertical="center"/>
      <protection locked="0"/>
    </xf>
    <xf numFmtId="167" fontId="12" fillId="0" borderId="18" xfId="4" applyNumberFormat="1" applyFont="1" applyBorder="1" applyAlignment="1" applyProtection="1">
      <alignment vertical="center" wrapText="1"/>
      <protection locked="0"/>
    </xf>
    <xf numFmtId="167" fontId="11" fillId="0" borderId="19" xfId="4" applyNumberFormat="1" applyFont="1" applyBorder="1" applyAlignment="1" applyProtection="1">
      <alignment vertical="center" wrapText="1"/>
      <protection locked="0"/>
    </xf>
    <xf numFmtId="37" fontId="2" fillId="0" borderId="0" xfId="7" applyNumberFormat="1" applyFont="1" applyAlignment="1" applyProtection="1">
      <alignment vertical="top"/>
      <protection locked="0"/>
    </xf>
    <xf numFmtId="164" fontId="2" fillId="0" borderId="0" xfId="1" applyFont="1" applyAlignment="1" applyProtection="1">
      <alignment vertical="top"/>
      <protection locked="0"/>
    </xf>
    <xf numFmtId="167" fontId="6" fillId="0" borderId="10" xfId="9" applyNumberFormat="1" applyFont="1" applyFill="1" applyBorder="1" applyAlignment="1" applyProtection="1">
      <alignment horizontal="center" vertical="center"/>
      <protection locked="0"/>
    </xf>
    <xf numFmtId="169" fontId="6" fillId="0" borderId="10" xfId="10" applyNumberFormat="1" applyFont="1" applyBorder="1" applyAlignment="1" applyProtection="1">
      <alignment horizontal="center" vertical="center"/>
      <protection locked="0"/>
    </xf>
    <xf numFmtId="0" fontId="6" fillId="0" borderId="0" xfId="8" applyFont="1" applyAlignment="1" applyProtection="1">
      <alignment horizontal="center" vertical="top" wrapText="1"/>
      <protection locked="0"/>
    </xf>
    <xf numFmtId="164" fontId="6" fillId="0" borderId="0" xfId="1" applyFont="1" applyAlignment="1" applyProtection="1">
      <alignment horizontal="center" vertical="top" wrapText="1"/>
      <protection locked="0"/>
    </xf>
    <xf numFmtId="0" fontId="2" fillId="0" borderId="8" xfId="7" applyFont="1" applyBorder="1" applyAlignment="1" applyProtection="1">
      <alignment vertical="top"/>
      <protection locked="0"/>
    </xf>
    <xf numFmtId="166" fontId="2" fillId="0" borderId="8" xfId="11" applyNumberFormat="1" applyFont="1" applyFill="1" applyBorder="1" applyAlignment="1" applyProtection="1">
      <alignment vertical="top"/>
      <protection locked="0"/>
    </xf>
    <xf numFmtId="37" fontId="2" fillId="0" borderId="0" xfId="7" applyNumberFormat="1" applyFont="1" applyAlignment="1" applyProtection="1">
      <alignment horizontal="center" vertical="top"/>
      <protection locked="0"/>
    </xf>
    <xf numFmtId="164" fontId="2" fillId="0" borderId="0" xfId="1" applyFont="1" applyAlignment="1" applyProtection="1">
      <alignment horizontal="center" vertical="top"/>
      <protection locked="0"/>
    </xf>
    <xf numFmtId="0" fontId="2" fillId="0" borderId="0" xfId="8" applyFont="1" applyProtection="1">
      <alignment horizontal="justify" vertical="top" wrapText="1"/>
      <protection locked="0"/>
    </xf>
    <xf numFmtId="164" fontId="2" fillId="0" borderId="0" xfId="1" applyFont="1" applyAlignment="1" applyProtection="1">
      <alignment horizontal="justify" vertical="top" wrapText="1"/>
      <protection locked="0"/>
    </xf>
    <xf numFmtId="0" fontId="2" fillId="0" borderId="0" xfId="7" applyFont="1" applyAlignment="1" applyProtection="1">
      <alignment vertical="top"/>
      <protection locked="0"/>
    </xf>
    <xf numFmtId="9" fontId="2" fillId="0" borderId="8" xfId="12" applyFont="1" applyBorder="1" applyAlignment="1" applyProtection="1">
      <alignment vertical="top"/>
      <protection locked="0"/>
    </xf>
    <xf numFmtId="0" fontId="2" fillId="0" borderId="8" xfId="13" applyFont="1" applyBorder="1" applyProtection="1">
      <protection locked="0"/>
    </xf>
    <xf numFmtId="0" fontId="2" fillId="0" borderId="8" xfId="14" applyFont="1" applyBorder="1" applyProtection="1">
      <protection locked="0"/>
    </xf>
    <xf numFmtId="9" fontId="2" fillId="0" borderId="8" xfId="12" applyFont="1" applyBorder="1" applyProtection="1">
      <protection locked="0"/>
    </xf>
    <xf numFmtId="0" fontId="2" fillId="0" borderId="0" xfId="14" applyFont="1" applyProtection="1">
      <protection locked="0"/>
    </xf>
    <xf numFmtId="164" fontId="2" fillId="0" borderId="0" xfId="1" applyFont="1" applyAlignment="1" applyProtection="1">
      <protection locked="0"/>
    </xf>
    <xf numFmtId="167" fontId="2" fillId="0" borderId="0" xfId="15" applyNumberFormat="1" applyFont="1" applyFill="1" applyBorder="1" applyProtection="1"/>
    <xf numFmtId="167" fontId="2" fillId="0" borderId="0" xfId="15" applyNumberFormat="1" applyFont="1" applyFill="1" applyBorder="1" applyProtection="1">
      <protection locked="0"/>
    </xf>
    <xf numFmtId="166" fontId="2" fillId="0" borderId="9" xfId="11" applyNumberFormat="1" applyFont="1" applyFill="1" applyBorder="1" applyAlignment="1" applyProtection="1">
      <alignment vertical="top"/>
      <protection locked="0"/>
    </xf>
    <xf numFmtId="0" fontId="2" fillId="0" borderId="0" xfId="13" applyFont="1" applyProtection="1">
      <protection locked="0"/>
    </xf>
    <xf numFmtId="167" fontId="6" fillId="0" borderId="23" xfId="16" applyNumberFormat="1" applyFont="1" applyFill="1" applyBorder="1" applyAlignment="1" applyProtection="1">
      <alignment vertical="center"/>
      <protection locked="0"/>
    </xf>
    <xf numFmtId="167" fontId="6" fillId="0" borderId="8" xfId="16" applyNumberFormat="1" applyFont="1" applyFill="1" applyBorder="1" applyAlignment="1" applyProtection="1">
      <alignment vertical="center"/>
      <protection locked="0"/>
    </xf>
    <xf numFmtId="0" fontId="2" fillId="0" borderId="24" xfId="14" applyFont="1" applyBorder="1" applyProtection="1">
      <protection locked="0"/>
    </xf>
    <xf numFmtId="0" fontId="2" fillId="0" borderId="9" xfId="14" applyFont="1" applyBorder="1" applyProtection="1">
      <protection locked="0"/>
    </xf>
    <xf numFmtId="0" fontId="2" fillId="0" borderId="0" xfId="17" applyFont="1" applyProtection="1">
      <protection locked="0"/>
    </xf>
    <xf numFmtId="0" fontId="9" fillId="0" borderId="0" xfId="18" applyFont="1" applyProtection="1">
      <protection locked="0"/>
    </xf>
    <xf numFmtId="0" fontId="12" fillId="0" borderId="0" xfId="18" applyFont="1" applyAlignment="1" applyProtection="1">
      <alignment horizontal="center" vertical="center" wrapText="1"/>
      <protection locked="0"/>
    </xf>
    <xf numFmtId="166" fontId="9" fillId="0" borderId="0" xfId="19" applyNumberFormat="1" applyFont="1" applyBorder="1" applyAlignment="1" applyProtection="1">
      <alignment horizontal="center" vertical="center" wrapText="1"/>
      <protection locked="0"/>
    </xf>
    <xf numFmtId="0" fontId="11" fillId="0" borderId="0" xfId="18" applyFont="1" applyAlignment="1" applyProtection="1">
      <alignment horizontal="center" vertical="center" wrapText="1"/>
      <protection locked="0"/>
    </xf>
    <xf numFmtId="0" fontId="17" fillId="0" borderId="0" xfId="18" applyFont="1" applyAlignment="1" applyProtection="1">
      <alignment vertical="center"/>
      <protection locked="0"/>
    </xf>
    <xf numFmtId="0" fontId="11" fillId="0" borderId="0" xfId="18" applyFont="1" applyAlignment="1" applyProtection="1">
      <alignment vertical="center" wrapText="1"/>
      <protection locked="0"/>
    </xf>
    <xf numFmtId="0" fontId="17" fillId="0" borderId="0" xfId="18" applyFont="1" applyAlignment="1" applyProtection="1">
      <alignment horizontal="center" vertical="center" wrapText="1"/>
      <protection locked="0"/>
    </xf>
    <xf numFmtId="166" fontId="11" fillId="0" borderId="0" xfId="19" applyNumberFormat="1" applyFont="1" applyBorder="1" applyAlignment="1" applyProtection="1">
      <alignment horizontal="center" vertical="center" wrapText="1"/>
      <protection locked="0"/>
    </xf>
    <xf numFmtId="0" fontId="9" fillId="0" borderId="0" xfId="18" applyFont="1" applyAlignment="1" applyProtection="1">
      <alignment horizontal="center" vertical="center" wrapText="1"/>
      <protection locked="0"/>
    </xf>
    <xf numFmtId="166" fontId="9" fillId="0" borderId="0" xfId="19" applyNumberFormat="1" applyFont="1" applyFill="1" applyAlignment="1" applyProtection="1">
      <alignment horizontal="center" vertical="center" wrapText="1"/>
      <protection locked="0"/>
    </xf>
    <xf numFmtId="166" fontId="9" fillId="0" borderId="0" xfId="19" applyNumberFormat="1" applyFont="1" applyAlignment="1" applyProtection="1">
      <alignment horizontal="center" vertical="center" wrapText="1"/>
      <protection locked="0"/>
    </xf>
    <xf numFmtId="0" fontId="9" fillId="0" borderId="0" xfId="18" applyFont="1" applyAlignment="1" applyProtection="1">
      <alignment vertical="center" wrapText="1"/>
      <protection locked="0"/>
    </xf>
    <xf numFmtId="49" fontId="9" fillId="0" borderId="25" xfId="18" applyNumberFormat="1" applyFont="1" applyBorder="1" applyAlignment="1" applyProtection="1">
      <alignment horizontal="center" vertical="center"/>
      <protection locked="0"/>
    </xf>
    <xf numFmtId="0" fontId="9" fillId="0" borderId="0" xfId="18" applyFont="1"/>
    <xf numFmtId="0" fontId="9" fillId="0" borderId="0" xfId="18" applyFont="1" applyAlignment="1">
      <alignment vertical="center" wrapText="1"/>
    </xf>
    <xf numFmtId="0" fontId="9" fillId="0" borderId="25" xfId="18" applyFont="1" applyBorder="1" applyProtection="1">
      <protection locked="0"/>
    </xf>
    <xf numFmtId="166" fontId="9" fillId="0" borderId="26" xfId="19" applyNumberFormat="1" applyFont="1" applyBorder="1" applyAlignment="1" applyProtection="1">
      <alignment horizontal="center" vertical="center" wrapText="1"/>
      <protection locked="0"/>
    </xf>
    <xf numFmtId="0" fontId="9" fillId="0" borderId="0" xfId="18" applyFont="1" applyAlignment="1">
      <alignment horizontal="center" vertical="center" wrapText="1"/>
    </xf>
    <xf numFmtId="0" fontId="12" fillId="0" borderId="0" xfId="18" applyFont="1" applyAlignment="1">
      <alignment horizontal="justify" vertical="center" wrapText="1"/>
    </xf>
    <xf numFmtId="0" fontId="11" fillId="0" borderId="0" xfId="18" applyFont="1" applyAlignment="1">
      <alignment horizontal="center" vertical="center" wrapText="1"/>
    </xf>
    <xf numFmtId="166" fontId="11" fillId="0" borderId="27" xfId="19" applyNumberFormat="1" applyFont="1" applyBorder="1" applyAlignment="1" applyProtection="1">
      <alignment horizontal="center" vertical="center" wrapText="1"/>
      <protection locked="0"/>
    </xf>
    <xf numFmtId="164" fontId="9" fillId="0" borderId="0" xfId="18" applyNumberFormat="1" applyFont="1" applyProtection="1">
      <protection locked="0"/>
    </xf>
    <xf numFmtId="166" fontId="2" fillId="0" borderId="0" xfId="19" applyNumberFormat="1" applyFont="1" applyBorder="1" applyAlignment="1" applyProtection="1">
      <alignment vertical="top" wrapText="1"/>
      <protection locked="0"/>
    </xf>
    <xf numFmtId="166" fontId="2" fillId="0" borderId="0" xfId="19" applyNumberFormat="1" applyFont="1" applyProtection="1">
      <protection locked="0"/>
    </xf>
    <xf numFmtId="0" fontId="24" fillId="0" borderId="0" xfId="20" applyFont="1">
      <alignment horizontal="justify"/>
    </xf>
    <xf numFmtId="0" fontId="24" fillId="2" borderId="28" xfId="20" applyFont="1" applyFill="1" applyBorder="1">
      <alignment horizontal="justify"/>
    </xf>
    <xf numFmtId="0" fontId="24" fillId="2" borderId="29" xfId="20" applyFont="1" applyFill="1" applyBorder="1">
      <alignment horizontal="justify"/>
    </xf>
    <xf numFmtId="0" fontId="24" fillId="2" borderId="30" xfId="20" applyFont="1" applyFill="1" applyBorder="1">
      <alignment horizontal="justify"/>
    </xf>
    <xf numFmtId="0" fontId="24" fillId="2" borderId="8" xfId="20" applyFont="1" applyFill="1" applyBorder="1">
      <alignment horizontal="justify"/>
    </xf>
    <xf numFmtId="0" fontId="24" fillId="0" borderId="28" xfId="20" applyFont="1" applyBorder="1">
      <alignment horizontal="justify"/>
    </xf>
    <xf numFmtId="0" fontId="24" fillId="0" borderId="29" xfId="20" applyFont="1" applyBorder="1">
      <alignment horizontal="justify"/>
    </xf>
    <xf numFmtId="0" fontId="24" fillId="0" borderId="30" xfId="20" applyFont="1" applyBorder="1">
      <alignment horizontal="justify"/>
    </xf>
    <xf numFmtId="0" fontId="24" fillId="0" borderId="8" xfId="20" applyFont="1" applyBorder="1">
      <alignment horizontal="justify"/>
    </xf>
    <xf numFmtId="0" fontId="24" fillId="2" borderId="31" xfId="20" applyFont="1" applyFill="1" applyBorder="1">
      <alignment horizontal="justify"/>
    </xf>
    <xf numFmtId="0" fontId="24" fillId="0" borderId="31" xfId="20" applyFont="1" applyBorder="1">
      <alignment horizontal="justify"/>
    </xf>
    <xf numFmtId="0" fontId="24" fillId="0" borderId="23" xfId="20" applyFont="1" applyBorder="1">
      <alignment horizontal="justify"/>
    </xf>
    <xf numFmtId="0" fontId="24" fillId="0" borderId="32" xfId="20" applyFont="1" applyBorder="1">
      <alignment horizontal="justify"/>
    </xf>
    <xf numFmtId="0" fontId="31" fillId="2" borderId="8" xfId="20" applyFont="1" applyFill="1" applyBorder="1">
      <alignment horizontal="justify"/>
    </xf>
    <xf numFmtId="0" fontId="31" fillId="0" borderId="8" xfId="20" applyFont="1" applyBorder="1">
      <alignment horizontal="justify"/>
    </xf>
    <xf numFmtId="0" fontId="31" fillId="0" borderId="0" xfId="20" applyFont="1">
      <alignment horizontal="justify"/>
    </xf>
    <xf numFmtId="0" fontId="31" fillId="0" borderId="0" xfId="20" applyFont="1" applyAlignment="1">
      <alignment vertical="top"/>
    </xf>
    <xf numFmtId="0" fontId="31" fillId="0" borderId="8" xfId="20" applyFont="1" applyBorder="1" applyAlignment="1">
      <alignment vertical="top" wrapText="1"/>
    </xf>
    <xf numFmtId="0" fontId="31" fillId="2" borderId="8" xfId="20" applyFont="1" applyFill="1" applyBorder="1" applyAlignment="1">
      <alignment vertical="top" wrapText="1"/>
    </xf>
    <xf numFmtId="0" fontId="35" fillId="0" borderId="8" xfId="20" applyFont="1" applyBorder="1" applyAlignment="1">
      <alignment horizontal="center" vertical="top" wrapText="1"/>
    </xf>
    <xf numFmtId="0" fontId="35" fillId="2" borderId="8" xfId="20" applyFont="1" applyFill="1" applyBorder="1" applyAlignment="1">
      <alignment horizontal="center" vertical="top" wrapText="1"/>
    </xf>
    <xf numFmtId="0" fontId="36" fillId="0" borderId="8" xfId="20" applyFont="1" applyBorder="1" applyAlignment="1">
      <alignment vertical="top" wrapText="1"/>
    </xf>
    <xf numFmtId="0" fontId="36" fillId="2" borderId="8" xfId="20" applyFont="1" applyFill="1" applyBorder="1" applyAlignment="1">
      <alignment vertical="top" wrapText="1"/>
    </xf>
    <xf numFmtId="0" fontId="37" fillId="0" borderId="8" xfId="20" applyFont="1" applyBorder="1" applyAlignment="1">
      <alignment horizontal="center" vertical="top" wrapText="1"/>
    </xf>
    <xf numFmtId="0" fontId="37" fillId="2" borderId="8" xfId="20" applyFont="1" applyFill="1" applyBorder="1" applyAlignment="1">
      <alignment horizontal="center" vertical="top" wrapText="1"/>
    </xf>
    <xf numFmtId="0" fontId="24" fillId="0" borderId="8" xfId="20" applyFont="1" applyBorder="1" applyAlignment="1">
      <alignment vertical="top" wrapText="1"/>
    </xf>
    <xf numFmtId="0" fontId="24" fillId="2" borderId="8" xfId="20" applyFont="1" applyFill="1" applyBorder="1" applyAlignment="1">
      <alignment vertical="top" wrapText="1"/>
    </xf>
    <xf numFmtId="0" fontId="24" fillId="0" borderId="8" xfId="20" applyFont="1" applyBorder="1" applyAlignment="1">
      <alignment horizontal="center" vertical="top" wrapText="1"/>
    </xf>
    <xf numFmtId="0" fontId="24" fillId="2" borderId="8" xfId="20" applyFont="1" applyFill="1" applyBorder="1" applyAlignment="1">
      <alignment horizontal="center" vertical="top" wrapText="1"/>
    </xf>
    <xf numFmtId="0" fontId="38" fillId="0" borderId="0" xfId="20" applyFont="1" applyAlignment="1">
      <alignment vertical="top" wrapText="1"/>
    </xf>
    <xf numFmtId="0" fontId="38" fillId="0" borderId="8" xfId="20" applyFont="1" applyBorder="1" applyAlignment="1">
      <alignment vertical="top" wrapText="1"/>
    </xf>
    <xf numFmtId="0" fontId="38" fillId="2" borderId="8" xfId="20" applyFont="1" applyFill="1" applyBorder="1" applyAlignment="1">
      <alignment vertical="top" wrapText="1"/>
    </xf>
    <xf numFmtId="0" fontId="24" fillId="0" borderId="0" xfId="21" applyFont="1" applyAlignment="1">
      <alignment horizontal="center"/>
    </xf>
    <xf numFmtId="0" fontId="24" fillId="2" borderId="8" xfId="21" applyFont="1" applyFill="1" applyBorder="1" applyAlignment="1">
      <alignment horizontal="center"/>
    </xf>
    <xf numFmtId="0" fontId="24" fillId="0" borderId="8" xfId="21" applyFont="1" applyBorder="1" applyAlignment="1">
      <alignment horizontal="center"/>
    </xf>
    <xf numFmtId="0" fontId="36" fillId="0" borderId="23" xfId="22" applyFont="1" applyBorder="1" applyAlignment="1">
      <alignment vertical="top" wrapText="1"/>
    </xf>
    <xf numFmtId="0" fontId="36" fillId="0" borderId="0" xfId="21" applyFont="1" applyAlignment="1">
      <alignment horizontal="center" vertical="top" wrapText="1"/>
    </xf>
    <xf numFmtId="0" fontId="22" fillId="0" borderId="0" xfId="23" applyFont="1" applyAlignment="1">
      <alignment horizontal="center" vertical="top" wrapText="1"/>
    </xf>
    <xf numFmtId="0" fontId="22" fillId="0" borderId="0" xfId="23" applyFont="1" applyAlignment="1">
      <alignment vertical="top"/>
    </xf>
    <xf numFmtId="0" fontId="22" fillId="0" borderId="0" xfId="23" applyFont="1" applyAlignment="1">
      <alignment vertical="top" wrapText="1"/>
    </xf>
    <xf numFmtId="0" fontId="24" fillId="0" borderId="0" xfId="21" applyFont="1"/>
    <xf numFmtId="0" fontId="29" fillId="0" borderId="0" xfId="20" applyFont="1" applyAlignment="1">
      <alignment vertical="top"/>
    </xf>
    <xf numFmtId="0" fontId="39" fillId="0" borderId="0" xfId="20" applyFont="1" applyAlignment="1">
      <alignment vertical="top"/>
    </xf>
    <xf numFmtId="0" fontId="39" fillId="0" borderId="0" xfId="20" applyFont="1" applyAlignment="1">
      <alignment vertical="top" wrapText="1"/>
    </xf>
    <xf numFmtId="0" fontId="36" fillId="0" borderId="0" xfId="22" applyFont="1" applyAlignment="1">
      <alignment horizontal="right" vertical="top" wrapText="1"/>
    </xf>
    <xf numFmtId="0" fontId="38" fillId="0" borderId="0" xfId="21" applyFont="1" applyAlignment="1">
      <alignment vertical="top"/>
    </xf>
    <xf numFmtId="0" fontId="38" fillId="0" borderId="0" xfId="20" applyFont="1" applyAlignment="1">
      <alignment vertical="top"/>
    </xf>
    <xf numFmtId="0" fontId="28" fillId="0" borderId="0" xfId="20" applyFont="1" applyAlignment="1">
      <alignment vertical="top" wrapText="1"/>
    </xf>
    <xf numFmtId="0" fontId="40" fillId="0" borderId="0" xfId="21" applyFont="1" applyAlignment="1">
      <alignment vertical="top"/>
    </xf>
    <xf numFmtId="0" fontId="40" fillId="0" borderId="0" xfId="20" applyFont="1" applyAlignment="1">
      <alignment vertical="top"/>
    </xf>
    <xf numFmtId="0" fontId="27" fillId="0" borderId="0" xfId="20" applyFont="1" applyAlignment="1">
      <alignment vertical="top" wrapText="1"/>
    </xf>
    <xf numFmtId="0" fontId="27" fillId="0" borderId="0" xfId="21" applyFont="1" applyAlignment="1">
      <alignment vertical="top"/>
    </xf>
    <xf numFmtId="0" fontId="27" fillId="0" borderId="0" xfId="20" applyFont="1" applyAlignment="1">
      <alignment vertical="top"/>
    </xf>
    <xf numFmtId="0" fontId="20" fillId="0" borderId="0" xfId="24" applyAlignment="1">
      <alignment horizontal="right"/>
    </xf>
    <xf numFmtId="0" fontId="41" fillId="0" borderId="0" xfId="20" applyFont="1" applyAlignment="1">
      <alignment vertical="top" wrapText="1"/>
    </xf>
    <xf numFmtId="0" fontId="41" fillId="0" borderId="8" xfId="20" applyFont="1" applyBorder="1" applyAlignment="1">
      <alignment vertical="top" wrapText="1"/>
    </xf>
    <xf numFmtId="0" fontId="41" fillId="2" borderId="8" xfId="20" applyFont="1" applyFill="1" applyBorder="1" applyAlignment="1">
      <alignment vertical="top" wrapText="1"/>
    </xf>
    <xf numFmtId="0" fontId="27" fillId="4" borderId="0" xfId="20" applyFont="1" applyFill="1" applyAlignment="1">
      <alignment horizontal="justify" vertical="top" wrapText="1"/>
    </xf>
    <xf numFmtId="0" fontId="32" fillId="4" borderId="0" xfId="20" applyFont="1" applyFill="1" applyAlignment="1">
      <alignment horizontal="justify" vertical="top" wrapText="1"/>
    </xf>
    <xf numFmtId="0" fontId="41" fillId="4" borderId="0" xfId="20" applyFont="1" applyFill="1" applyAlignment="1">
      <alignment vertical="top" wrapText="1"/>
    </xf>
    <xf numFmtId="0" fontId="31" fillId="0" borderId="0" xfId="20" applyFont="1" applyAlignment="1">
      <alignment horizontal="justify" vertical="top"/>
    </xf>
    <xf numFmtId="0" fontId="31" fillId="0" borderId="0" xfId="20" applyFont="1" applyAlignment="1">
      <alignment vertical="top" wrapText="1"/>
    </xf>
    <xf numFmtId="0" fontId="33" fillId="0" borderId="0" xfId="20" applyFont="1" applyAlignment="1">
      <alignment horizontal="center" vertical="top" wrapText="1"/>
    </xf>
    <xf numFmtId="0" fontId="33" fillId="0" borderId="8" xfId="20" applyFont="1" applyBorder="1" applyAlignment="1">
      <alignment horizontal="center" vertical="top" wrapText="1"/>
    </xf>
    <xf numFmtId="0" fontId="33" fillId="2" borderId="8" xfId="20" applyFont="1" applyFill="1" applyBorder="1" applyAlignment="1">
      <alignment horizontal="center" vertical="top" wrapText="1"/>
    </xf>
    <xf numFmtId="0" fontId="31" fillId="4" borderId="0" xfId="20" applyFont="1" applyFill="1" applyAlignment="1">
      <alignment horizontal="justify" vertical="top" wrapText="1"/>
    </xf>
    <xf numFmtId="0" fontId="31" fillId="4" borderId="0" xfId="20" applyFont="1" applyFill="1" applyAlignment="1">
      <alignment vertical="top" wrapText="1"/>
    </xf>
    <xf numFmtId="0" fontId="20" fillId="0" borderId="0" xfId="20" applyAlignment="1"/>
    <xf numFmtId="0" fontId="40" fillId="0" borderId="0" xfId="20" applyFont="1" applyAlignment="1">
      <alignment vertical="top" wrapText="1"/>
    </xf>
    <xf numFmtId="0" fontId="24" fillId="0" borderId="32" xfId="20" applyFont="1" applyBorder="1" applyAlignment="1">
      <alignment vertical="top" wrapText="1"/>
    </xf>
    <xf numFmtId="0" fontId="42" fillId="0" borderId="8" xfId="20" applyFont="1" applyBorder="1" applyAlignment="1">
      <alignment vertical="top" wrapText="1"/>
    </xf>
    <xf numFmtId="0" fontId="42" fillId="2" borderId="8" xfId="20" applyFont="1" applyFill="1" applyBorder="1" applyAlignment="1">
      <alignment vertical="top" wrapText="1"/>
    </xf>
    <xf numFmtId="0" fontId="24" fillId="0" borderId="39" xfId="20" applyFont="1" applyBorder="1">
      <alignment horizontal="justify"/>
    </xf>
    <xf numFmtId="0" fontId="43" fillId="0" borderId="40" xfId="20" applyFont="1" applyBorder="1" applyAlignment="1">
      <alignment horizontal="right" vertical="top" wrapText="1"/>
    </xf>
    <xf numFmtId="0" fontId="43" fillId="0" borderId="8" xfId="20" applyFont="1" applyBorder="1" applyAlignment="1">
      <alignment horizontal="right" vertical="top" wrapText="1"/>
    </xf>
    <xf numFmtId="0" fontId="43" fillId="2" borderId="8" xfId="20" applyFont="1" applyFill="1" applyBorder="1" applyAlignment="1">
      <alignment horizontal="right" vertical="top" wrapText="1"/>
    </xf>
    <xf numFmtId="0" fontId="24" fillId="0" borderId="24" xfId="20" applyFont="1" applyBorder="1">
      <alignment horizontal="justify"/>
    </xf>
    <xf numFmtId="17" fontId="43" fillId="0" borderId="29" xfId="20" quotePrefix="1" applyNumberFormat="1" applyFont="1" applyBorder="1" applyAlignment="1">
      <alignment horizontal="right" vertical="top" wrapText="1"/>
    </xf>
    <xf numFmtId="0" fontId="43" fillId="0" borderId="29" xfId="20" applyFont="1" applyBorder="1" applyAlignment="1">
      <alignment horizontal="right" vertical="top" wrapText="1"/>
    </xf>
    <xf numFmtId="0" fontId="43" fillId="0" borderId="24" xfId="20" applyFont="1" applyBorder="1" applyAlignment="1">
      <alignment horizontal="right" vertical="top" wrapText="1"/>
    </xf>
    <xf numFmtId="0" fontId="24" fillId="2" borderId="39" xfId="20" applyFont="1" applyFill="1" applyBorder="1">
      <alignment horizontal="justify"/>
    </xf>
    <xf numFmtId="17" fontId="43" fillId="2" borderId="29" xfId="20" quotePrefix="1" applyNumberFormat="1" applyFont="1" applyFill="1" applyBorder="1" applyAlignment="1">
      <alignment horizontal="right" vertical="top" wrapText="1"/>
    </xf>
    <xf numFmtId="0" fontId="43" fillId="2" borderId="29" xfId="20" applyFont="1" applyFill="1" applyBorder="1" applyAlignment="1">
      <alignment horizontal="right" vertical="top" wrapText="1"/>
    </xf>
    <xf numFmtId="0" fontId="43" fillId="2" borderId="40" xfId="20" applyFont="1" applyFill="1" applyBorder="1" applyAlignment="1">
      <alignment horizontal="right" vertical="top" wrapText="1"/>
    </xf>
    <xf numFmtId="17" fontId="43" fillId="0" borderId="24" xfId="20" quotePrefix="1" applyNumberFormat="1" applyFont="1" applyBorder="1" applyAlignment="1">
      <alignment horizontal="right" vertical="top" wrapText="1"/>
    </xf>
    <xf numFmtId="0" fontId="24" fillId="2" borderId="24" xfId="20" applyFont="1" applyFill="1" applyBorder="1">
      <alignment horizontal="justify"/>
    </xf>
    <xf numFmtId="17" fontId="43" fillId="2" borderId="24" xfId="20" quotePrefix="1" applyNumberFormat="1" applyFont="1" applyFill="1" applyBorder="1" applyAlignment="1">
      <alignment horizontal="right" vertical="top" wrapText="1"/>
    </xf>
    <xf numFmtId="0" fontId="34" fillId="0" borderId="0" xfId="20" applyFont="1" applyAlignment="1">
      <alignment horizontal="center" vertical="top" wrapText="1"/>
    </xf>
    <xf numFmtId="0" fontId="40" fillId="4" borderId="0" xfId="20" applyFont="1" applyFill="1" applyAlignment="1">
      <alignment vertical="top" wrapText="1"/>
    </xf>
    <xf numFmtId="0" fontId="24" fillId="4" borderId="0" xfId="20" applyFont="1" applyFill="1" applyAlignment="1">
      <alignment vertical="top" wrapText="1"/>
    </xf>
    <xf numFmtId="0" fontId="12" fillId="0" borderId="0" xfId="18" applyFont="1" applyAlignment="1" applyProtection="1">
      <alignment vertical="center" wrapText="1"/>
      <protection locked="0"/>
    </xf>
    <xf numFmtId="0" fontId="29" fillId="4" borderId="0" xfId="20" applyFont="1" applyFill="1" applyAlignment="1">
      <alignment vertical="top" wrapText="1"/>
    </xf>
    <xf numFmtId="0" fontId="21" fillId="0" borderId="0" xfId="20" applyFont="1">
      <alignment horizontal="justify"/>
    </xf>
    <xf numFmtId="0" fontId="44" fillId="0" borderId="0" xfId="20" applyFont="1" applyAlignment="1">
      <alignment horizontal="justify" vertical="top" wrapText="1"/>
    </xf>
    <xf numFmtId="0" fontId="21" fillId="0" borderId="0" xfId="20" applyFont="1" applyAlignment="1">
      <alignment horizontal="left" vertical="top" wrapText="1"/>
    </xf>
    <xf numFmtId="0" fontId="21" fillId="0" borderId="0" xfId="20" applyFont="1" applyAlignment="1">
      <alignment horizontal="justify" vertical="top" wrapText="1"/>
    </xf>
    <xf numFmtId="0" fontId="45" fillId="0" borderId="0" xfId="20" applyFont="1" applyAlignment="1">
      <alignment vertical="top" wrapText="1"/>
    </xf>
    <xf numFmtId="0" fontId="21" fillId="0" borderId="0" xfId="20" applyFont="1" applyAlignment="1">
      <alignment vertical="top"/>
    </xf>
    <xf numFmtId="0" fontId="21" fillId="0" borderId="23" xfId="20" applyFont="1" applyBorder="1">
      <alignment horizontal="justify"/>
    </xf>
    <xf numFmtId="0" fontId="21" fillId="0" borderId="32" xfId="20" applyFont="1" applyBorder="1">
      <alignment horizontal="justify"/>
    </xf>
    <xf numFmtId="0" fontId="34" fillId="0" borderId="0" xfId="20" applyFont="1" applyAlignment="1">
      <alignment vertical="top" wrapText="1"/>
    </xf>
    <xf numFmtId="0" fontId="21" fillId="0" borderId="0" xfId="20" applyFont="1" applyAlignment="1">
      <alignment vertical="top" wrapText="1"/>
    </xf>
    <xf numFmtId="0" fontId="46" fillId="0" borderId="0" xfId="20" applyFont="1" applyAlignment="1">
      <alignment horizontal="center" vertical="top" wrapText="1"/>
    </xf>
    <xf numFmtId="0" fontId="2" fillId="0" borderId="0" xfId="25" applyFont="1" applyAlignment="1">
      <alignment horizontal="justify" vertical="top"/>
    </xf>
    <xf numFmtId="0" fontId="47" fillId="0" borderId="0" xfId="25" applyFont="1" applyAlignment="1">
      <alignment horizontal="center" vertical="top"/>
    </xf>
    <xf numFmtId="0" fontId="3" fillId="0" borderId="0" xfId="25" applyFont="1" applyAlignment="1">
      <alignment horizontal="center" vertical="top"/>
    </xf>
    <xf numFmtId="0" fontId="5" fillId="0" borderId="0" xfId="25" applyFont="1" applyAlignment="1">
      <alignment horizontal="justify" vertical="top"/>
    </xf>
    <xf numFmtId="0" fontId="48" fillId="0" borderId="0" xfId="20" applyFont="1" applyAlignment="1">
      <alignment vertical="top" wrapText="1"/>
    </xf>
    <xf numFmtId="0" fontId="48" fillId="0" borderId="32" xfId="20" applyFont="1" applyBorder="1" applyAlignment="1">
      <alignment vertical="top" wrapText="1"/>
    </xf>
    <xf numFmtId="0" fontId="2" fillId="0" borderId="0" xfId="20" applyFont="1" applyAlignment="1">
      <alignment wrapText="1"/>
    </xf>
    <xf numFmtId="0" fontId="2" fillId="0" borderId="32" xfId="20" applyFont="1" applyBorder="1" applyAlignment="1">
      <alignment wrapText="1"/>
    </xf>
    <xf numFmtId="0" fontId="6" fillId="0" borderId="0" xfId="25" applyFont="1" applyAlignment="1">
      <alignment vertical="top"/>
    </xf>
    <xf numFmtId="0" fontId="3" fillId="0" borderId="0" xfId="25" applyFont="1" applyAlignment="1">
      <alignment horizontal="justify" vertical="top"/>
    </xf>
    <xf numFmtId="0" fontId="2" fillId="0" borderId="0" xfId="25" quotePrefix="1" applyFont="1" applyAlignment="1">
      <alignment horizontal="justify" vertical="top"/>
    </xf>
    <xf numFmtId="0" fontId="6" fillId="0" borderId="0" xfId="25" applyFont="1" applyAlignment="1">
      <alignment horizontal="justify" vertical="top"/>
    </xf>
    <xf numFmtId="0" fontId="6" fillId="0" borderId="24" xfId="25" applyFont="1" applyBorder="1" applyAlignment="1">
      <alignment horizontal="right"/>
    </xf>
    <xf numFmtId="0" fontId="49" fillId="0" borderId="0" xfId="25" applyFont="1" applyAlignment="1">
      <alignment horizontal="justify" vertical="top" wrapText="1"/>
    </xf>
    <xf numFmtId="0" fontId="2" fillId="0" borderId="0" xfId="25" applyFont="1" applyAlignment="1">
      <alignment vertical="top" wrapText="1" shrinkToFit="1"/>
    </xf>
    <xf numFmtId="0" fontId="2" fillId="0" borderId="0" xfId="25" applyFont="1" applyAlignment="1">
      <alignment vertical="top"/>
    </xf>
    <xf numFmtId="0" fontId="5" fillId="0" borderId="0" xfId="25" applyFont="1" applyAlignment="1">
      <alignment vertical="top"/>
    </xf>
    <xf numFmtId="0" fontId="6" fillId="0" borderId="24" xfId="25" applyFont="1" applyBorder="1" applyAlignment="1">
      <alignment horizontal="right" vertical="top" wrapText="1"/>
    </xf>
    <xf numFmtId="0" fontId="6" fillId="0" borderId="24" xfId="25" applyFont="1" applyBorder="1" applyAlignment="1">
      <alignment horizontal="right" vertical="top"/>
    </xf>
    <xf numFmtId="0" fontId="3" fillId="0" borderId="0" xfId="25" applyFont="1" applyAlignment="1">
      <alignment vertical="top"/>
    </xf>
    <xf numFmtId="0" fontId="2" fillId="0" borderId="0" xfId="25" applyFont="1" applyAlignment="1">
      <alignment horizontal="left" vertical="top" wrapText="1"/>
    </xf>
    <xf numFmtId="0" fontId="2" fillId="0" borderId="0" xfId="25" applyFont="1" applyAlignment="1">
      <alignment horizontal="left" vertical="top" indent="8"/>
    </xf>
    <xf numFmtId="0" fontId="6" fillId="0" borderId="24" xfId="25" applyFont="1" applyBorder="1" applyAlignment="1">
      <alignment horizontal="justify" vertical="top" wrapText="1"/>
    </xf>
    <xf numFmtId="0" fontId="6" fillId="0" borderId="0" xfId="25" applyFont="1">
      <alignment horizontal="justify"/>
    </xf>
    <xf numFmtId="170" fontId="6" fillId="0" borderId="10" xfId="1" applyNumberFormat="1" applyFont="1" applyBorder="1" applyAlignment="1" applyProtection="1">
      <alignment horizontal="center"/>
    </xf>
    <xf numFmtId="170" fontId="6" fillId="0" borderId="8" xfId="1" applyNumberFormat="1" applyFont="1" applyBorder="1" applyAlignment="1" applyProtection="1">
      <alignment horizontal="center"/>
    </xf>
    <xf numFmtId="170" fontId="6" fillId="0" borderId="8" xfId="1" applyNumberFormat="1" applyFont="1" applyBorder="1" applyAlignment="1" applyProtection="1">
      <alignment horizontal="center" wrapText="1"/>
    </xf>
    <xf numFmtId="170" fontId="9" fillId="0" borderId="8" xfId="1" applyNumberFormat="1" applyFont="1" applyBorder="1" applyAlignment="1" applyProtection="1">
      <alignment horizontal="center"/>
    </xf>
    <xf numFmtId="170" fontId="2" fillId="0" borderId="8" xfId="1" applyNumberFormat="1" applyFont="1" applyBorder="1" applyAlignment="1" applyProtection="1">
      <alignment horizontal="center" vertical="center" wrapText="1"/>
    </xf>
    <xf numFmtId="170" fontId="10" fillId="0" borderId="8" xfId="1" applyNumberFormat="1" applyFont="1" applyBorder="1" applyAlignment="1" applyProtection="1">
      <alignment horizontal="center" vertical="center" wrapText="1"/>
    </xf>
    <xf numFmtId="170" fontId="9" fillId="0" borderId="8" xfId="1" applyNumberFormat="1" applyFont="1" applyBorder="1" applyAlignment="1" applyProtection="1">
      <alignment horizontal="center" vertical="top"/>
    </xf>
    <xf numFmtId="170" fontId="2" fillId="0" borderId="8" xfId="1" applyNumberFormat="1" applyFont="1" applyBorder="1" applyAlignment="1" applyProtection="1">
      <alignment horizontal="center" vertical="center"/>
    </xf>
    <xf numFmtId="170" fontId="9" fillId="0" borderId="8" xfId="1" applyNumberFormat="1" applyFont="1" applyBorder="1" applyAlignment="1" applyProtection="1">
      <alignment horizontal="center" vertical="center"/>
    </xf>
    <xf numFmtId="170" fontId="2" fillId="0" borderId="8" xfId="1" applyNumberFormat="1" applyFont="1" applyBorder="1" applyAlignment="1" applyProtection="1">
      <alignment horizontal="center" vertical="top"/>
    </xf>
    <xf numFmtId="170" fontId="2" fillId="0" borderId="8" xfId="1" applyNumberFormat="1" applyFont="1" applyBorder="1" applyAlignment="1" applyProtection="1">
      <alignment horizontal="center"/>
    </xf>
    <xf numFmtId="170" fontId="9" fillId="0" borderId="8" xfId="1" applyNumberFormat="1" applyFont="1" applyBorder="1" applyAlignment="1" applyProtection="1">
      <alignment horizontal="center" vertical="center" wrapText="1"/>
    </xf>
    <xf numFmtId="170" fontId="10" fillId="0" borderId="0" xfId="1" applyNumberFormat="1" applyFont="1" applyAlignment="1" applyProtection="1">
      <alignment horizontal="center" vertical="center"/>
    </xf>
    <xf numFmtId="167" fontId="9" fillId="0" borderId="41" xfId="4" applyNumberFormat="1" applyFont="1" applyBorder="1" applyAlignment="1" applyProtection="1">
      <alignment vertical="center"/>
      <protection locked="0"/>
    </xf>
    <xf numFmtId="167" fontId="11" fillId="0" borderId="16" xfId="4" applyNumberFormat="1" applyFont="1" applyBorder="1" applyAlignment="1" applyProtection="1">
      <alignment vertical="center"/>
      <protection locked="0"/>
    </xf>
    <xf numFmtId="166" fontId="6" fillId="0" borderId="10" xfId="1" applyNumberFormat="1" applyFont="1" applyBorder="1" applyAlignment="1" applyProtection="1">
      <alignment horizontal="center" wrapText="1"/>
      <protection locked="0"/>
    </xf>
    <xf numFmtId="0" fontId="9" fillId="0" borderId="0" xfId="2" applyFont="1" applyAlignment="1" applyProtection="1">
      <protection locked="0"/>
    </xf>
    <xf numFmtId="166" fontId="6" fillId="0" borderId="8" xfId="1" applyNumberFormat="1" applyFont="1" applyBorder="1" applyAlignment="1" applyProtection="1">
      <alignment horizontal="center"/>
      <protection locked="0"/>
    </xf>
    <xf numFmtId="166" fontId="6" fillId="0" borderId="8" xfId="1" applyNumberFormat="1" applyFont="1" applyBorder="1" applyAlignment="1" applyProtection="1">
      <alignment horizontal="center" wrapText="1"/>
      <protection locked="0"/>
    </xf>
    <xf numFmtId="0" fontId="6" fillId="0" borderId="0" xfId="2" applyFont="1" applyAlignment="1" applyProtection="1">
      <alignment vertical="top" wrapText="1"/>
      <protection locked="0"/>
    </xf>
    <xf numFmtId="166" fontId="2" fillId="0" borderId="8" xfId="1" applyNumberFormat="1" applyFont="1" applyFill="1" applyBorder="1" applyAlignment="1" applyProtection="1">
      <protection locked="0"/>
    </xf>
    <xf numFmtId="0" fontId="2" fillId="0" borderId="0" xfId="2" applyFont="1" applyAlignment="1" applyProtection="1">
      <alignment vertical="top" wrapText="1"/>
      <protection locked="0"/>
    </xf>
    <xf numFmtId="166" fontId="2" fillId="0" borderId="8" xfId="1" applyNumberFormat="1" applyFont="1" applyBorder="1" applyAlignment="1" applyProtection="1">
      <alignment horizontal="left" vertical="top"/>
      <protection locked="0"/>
    </xf>
    <xf numFmtId="0" fontId="10" fillId="0" borderId="0" xfId="2" applyFont="1" applyAlignment="1" applyProtection="1">
      <alignment horizontal="left" vertical="top"/>
      <protection locked="0"/>
    </xf>
    <xf numFmtId="166" fontId="9" fillId="0" borderId="8" xfId="1" applyNumberFormat="1" applyFont="1" applyBorder="1" applyAlignment="1" applyProtection="1">
      <alignment horizontal="center" wrapText="1"/>
      <protection locked="0"/>
    </xf>
    <xf numFmtId="166" fontId="9" fillId="0" borderId="8" xfId="1" applyNumberFormat="1" applyFont="1" applyBorder="1" applyAlignment="1" applyProtection="1">
      <alignment horizontal="left" vertical="top"/>
      <protection locked="0"/>
    </xf>
    <xf numFmtId="166" fontId="9" fillId="0" borderId="8" xfId="1" applyNumberFormat="1" applyFont="1" applyBorder="1" applyAlignment="1" applyProtection="1">
      <protection locked="0"/>
    </xf>
    <xf numFmtId="166" fontId="2" fillId="0" borderId="8" xfId="1" applyNumberFormat="1" applyFont="1" applyBorder="1" applyAlignment="1" applyProtection="1">
      <alignment horizontal="center" vertical="center"/>
      <protection locked="0"/>
    </xf>
    <xf numFmtId="166" fontId="9" fillId="0" borderId="8" xfId="1" applyNumberFormat="1" applyFont="1" applyBorder="1" applyAlignment="1" applyProtection="1">
      <alignment horizontal="center" vertical="center" wrapText="1"/>
      <protection locked="0"/>
    </xf>
    <xf numFmtId="166" fontId="9" fillId="0" borderId="8" xfId="1" applyNumberFormat="1" applyFont="1" applyBorder="1" applyAlignment="1" applyProtection="1">
      <alignment horizontal="center" vertical="center"/>
      <protection locked="0"/>
    </xf>
    <xf numFmtId="166" fontId="2" fillId="0" borderId="8" xfId="1" applyNumberFormat="1" applyFont="1" applyBorder="1" applyAlignment="1" applyProtection="1">
      <protection locked="0"/>
    </xf>
    <xf numFmtId="166" fontId="9" fillId="0" borderId="9" xfId="1" applyNumberFormat="1" applyFont="1" applyBorder="1" applyAlignment="1" applyProtection="1">
      <alignment horizontal="left" vertical="top"/>
      <protection locked="0"/>
    </xf>
    <xf numFmtId="166" fontId="11" fillId="0" borderId="8" xfId="1" applyNumberFormat="1" applyFont="1" applyBorder="1" applyAlignment="1" applyProtection="1">
      <alignment horizontal="left" vertical="top"/>
      <protection locked="0"/>
    </xf>
    <xf numFmtId="166" fontId="10" fillId="0" borderId="0" xfId="1" applyNumberFormat="1" applyFont="1" applyAlignment="1" applyProtection="1">
      <alignment vertical="center"/>
      <protection locked="0"/>
    </xf>
    <xf numFmtId="0" fontId="10" fillId="0" borderId="0" xfId="2" applyFont="1" applyProtection="1">
      <alignment vertical="center"/>
      <protection locked="0"/>
    </xf>
    <xf numFmtId="0" fontId="6" fillId="0" borderId="10" xfId="2" applyFont="1" applyBorder="1" applyAlignment="1">
      <alignment horizontal="center" wrapText="1"/>
    </xf>
    <xf numFmtId="0" fontId="6" fillId="0" borderId="8" xfId="2" applyFont="1" applyBorder="1" applyAlignment="1">
      <alignment horizontal="center" wrapText="1"/>
    </xf>
    <xf numFmtId="0" fontId="3" fillId="0" borderId="8" xfId="2" applyFont="1" applyBorder="1" applyAlignment="1">
      <alignment horizontal="left" wrapText="1"/>
    </xf>
    <xf numFmtId="0" fontId="6" fillId="0" borderId="8" xfId="2" applyFont="1" applyBorder="1" applyAlignment="1">
      <alignment wrapText="1"/>
    </xf>
    <xf numFmtId="0" fontId="3" fillId="0" borderId="8" xfId="2" applyFont="1" applyBorder="1" applyAlignment="1"/>
    <xf numFmtId="0" fontId="3" fillId="0" borderId="8" xfId="2" applyFont="1" applyBorder="1" applyAlignment="1">
      <alignment wrapText="1"/>
    </xf>
    <xf numFmtId="0" fontId="2" fillId="0" borderId="8" xfId="2" applyFont="1" applyBorder="1" applyAlignment="1">
      <alignment wrapText="1"/>
    </xf>
    <xf numFmtId="0" fontId="9" fillId="0" borderId="8" xfId="2" applyFont="1" applyBorder="1" applyAlignment="1">
      <alignment wrapText="1"/>
    </xf>
    <xf numFmtId="0" fontId="2" fillId="0" borderId="8" xfId="2" applyFont="1" applyBorder="1" applyAlignment="1">
      <alignment horizontal="left" vertical="top" wrapText="1"/>
    </xf>
    <xf numFmtId="0" fontId="6" fillId="0" borderId="8" xfId="2" applyFont="1" applyBorder="1" applyAlignment="1">
      <alignment horizontal="left" vertical="top" wrapText="1"/>
    </xf>
    <xf numFmtId="0" fontId="11" fillId="0" borderId="8" xfId="2" applyFont="1" applyBorder="1" applyAlignment="1">
      <alignment wrapText="1"/>
    </xf>
    <xf numFmtId="0" fontId="9" fillId="0" borderId="8" xfId="2" applyFont="1" applyBorder="1" applyAlignment="1">
      <alignment horizontal="left" vertical="top"/>
    </xf>
    <xf numFmtId="0" fontId="9" fillId="0" borderId="8" xfId="2" applyFont="1" applyBorder="1" applyAlignment="1">
      <alignment horizontal="left" vertical="top" wrapText="1"/>
    </xf>
    <xf numFmtId="0" fontId="14" fillId="0" borderId="8" xfId="2" applyFont="1" applyBorder="1" applyAlignment="1">
      <alignment horizontal="left" vertical="top" wrapText="1"/>
    </xf>
    <xf numFmtId="0" fontId="10" fillId="0" borderId="8" xfId="2" applyFont="1" applyBorder="1" applyAlignment="1">
      <alignment horizontal="left" vertical="top" wrapText="1"/>
    </xf>
    <xf numFmtId="0" fontId="11" fillId="0" borderId="8" xfId="2" applyFont="1" applyBorder="1" applyAlignment="1">
      <alignment horizontal="left" vertical="top" wrapText="1"/>
    </xf>
    <xf numFmtId="0" fontId="11" fillId="0" borderId="8" xfId="2" applyFont="1" applyBorder="1" applyAlignment="1">
      <alignment vertical="top" wrapText="1"/>
    </xf>
    <xf numFmtId="0" fontId="12" fillId="0" borderId="8" xfId="2" applyFont="1" applyBorder="1" applyAlignment="1">
      <alignment horizontal="left" vertical="top" wrapText="1"/>
    </xf>
    <xf numFmtId="0" fontId="9" fillId="0" borderId="10" xfId="2" applyFont="1" applyBorder="1" applyAlignment="1">
      <alignment horizontal="left" vertical="top" wrapText="1" indent="1"/>
    </xf>
    <xf numFmtId="0" fontId="2" fillId="0" borderId="10" xfId="2" applyFont="1" applyBorder="1" applyAlignment="1">
      <alignment horizontal="left" vertical="top" wrapText="1" indent="1"/>
    </xf>
    <xf numFmtId="0" fontId="2" fillId="0" borderId="8" xfId="2" applyFont="1" applyBorder="1" applyAlignment="1">
      <alignment horizontal="center" vertical="top" wrapText="1"/>
    </xf>
    <xf numFmtId="0" fontId="3" fillId="0" borderId="8" xfId="2" applyFont="1" applyBorder="1" applyAlignment="1">
      <alignment horizontal="left" vertical="top" wrapText="1"/>
    </xf>
    <xf numFmtId="0" fontId="2" fillId="0" borderId="8" xfId="2" applyFont="1" applyBorder="1" applyAlignment="1">
      <alignment horizontal="left"/>
    </xf>
    <xf numFmtId="0" fontId="9" fillId="0" borderId="8" xfId="2" applyFont="1" applyBorder="1" applyAlignment="1">
      <alignment horizontal="left" wrapText="1"/>
    </xf>
    <xf numFmtId="0" fontId="6" fillId="0" borderId="8" xfId="2" applyFont="1" applyBorder="1" applyAlignment="1">
      <alignment horizontal="right" vertical="top" wrapText="1"/>
    </xf>
    <xf numFmtId="0" fontId="10" fillId="0" borderId="0" xfId="2" applyFont="1" applyAlignment="1">
      <alignment horizontal="left" vertical="center"/>
    </xf>
    <xf numFmtId="167" fontId="10" fillId="0" borderId="0" xfId="4" applyNumberFormat="1" applyFont="1" applyAlignment="1" applyProtection="1">
      <alignment vertical="center"/>
      <protection locked="0"/>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4" xfId="2" applyFont="1" applyBorder="1" applyAlignment="1">
      <alignment horizontal="center" vertical="center"/>
    </xf>
    <xf numFmtId="0" fontId="11" fillId="0" borderId="15" xfId="2" applyFont="1" applyBorder="1" applyAlignment="1">
      <alignment horizontal="center" vertical="center"/>
    </xf>
    <xf numFmtId="0" fontId="11" fillId="0" borderId="15" xfId="2" applyFont="1" applyBorder="1" applyAlignment="1">
      <alignment horizontal="center" vertical="center" wrapText="1"/>
    </xf>
    <xf numFmtId="0" fontId="11" fillId="0" borderId="15" xfId="2" applyFont="1" applyBorder="1" applyAlignment="1">
      <alignment horizontal="left" vertical="center"/>
    </xf>
    <xf numFmtId="0" fontId="9" fillId="0" borderId="14" xfId="2" applyFont="1" applyBorder="1" applyAlignment="1">
      <alignment horizontal="center" vertical="center"/>
    </xf>
    <xf numFmtId="0" fontId="11" fillId="0" borderId="15" xfId="2" applyFont="1" applyBorder="1" applyAlignment="1">
      <alignment vertical="center" wrapText="1"/>
    </xf>
    <xf numFmtId="0" fontId="9" fillId="0" borderId="14" xfId="2" applyFont="1" applyBorder="1">
      <alignment vertical="center"/>
    </xf>
    <xf numFmtId="0" fontId="12" fillId="0" borderId="15" xfId="2" applyFont="1" applyBorder="1">
      <alignment vertical="center"/>
    </xf>
    <xf numFmtId="0" fontId="9" fillId="0" borderId="15" xfId="2" applyFont="1" applyBorder="1" applyAlignment="1">
      <alignment horizontal="center" vertical="center"/>
    </xf>
    <xf numFmtId="0" fontId="11" fillId="0" borderId="14" xfId="2" applyFont="1" applyBorder="1">
      <alignment vertical="center"/>
    </xf>
    <xf numFmtId="0" fontId="16" fillId="0" borderId="15" xfId="2" applyFont="1" applyBorder="1" applyAlignment="1">
      <alignment vertical="center" wrapText="1"/>
    </xf>
    <xf numFmtId="0" fontId="12" fillId="0" borderId="15" xfId="2" applyFont="1" applyBorder="1" applyAlignment="1">
      <alignment vertical="center" wrapText="1"/>
    </xf>
    <xf numFmtId="0" fontId="9" fillId="0" borderId="15" xfId="2" applyFont="1" applyBorder="1" applyAlignment="1">
      <alignment vertical="center" wrapText="1"/>
    </xf>
    <xf numFmtId="0" fontId="9" fillId="0" borderId="15" xfId="2" applyFont="1" applyBorder="1" applyAlignment="1">
      <alignment horizontal="center" vertical="center" wrapText="1"/>
    </xf>
    <xf numFmtId="0" fontId="11" fillId="0" borderId="15" xfId="2" applyFont="1" applyBorder="1" applyAlignment="1">
      <alignment horizontal="right" vertical="center"/>
    </xf>
    <xf numFmtId="0" fontId="17" fillId="0" borderId="17" xfId="2" applyFont="1" applyBorder="1" applyAlignment="1">
      <alignment horizontal="center" vertical="center" wrapText="1"/>
    </xf>
    <xf numFmtId="0" fontId="12" fillId="0" borderId="18" xfId="2" applyFont="1" applyBorder="1" applyAlignment="1">
      <alignment horizontal="center" vertical="center" wrapText="1"/>
    </xf>
    <xf numFmtId="49" fontId="17" fillId="0" borderId="18" xfId="2" applyNumberFormat="1" applyFont="1" applyBorder="1" applyAlignment="1">
      <alignment horizontal="center" vertical="center" wrapText="1"/>
    </xf>
    <xf numFmtId="0" fontId="17" fillId="0" borderId="18" xfId="2" applyFont="1" applyBorder="1" applyAlignment="1">
      <alignment horizontal="center" vertical="center" wrapText="1"/>
    </xf>
    <xf numFmtId="166" fontId="6" fillId="0" borderId="7" xfId="1" applyNumberFormat="1" applyFont="1" applyBorder="1" applyAlignment="1" applyProtection="1">
      <alignment horizontal="right" vertical="top"/>
      <protection locked="0"/>
    </xf>
    <xf numFmtId="166" fontId="6" fillId="0" borderId="7" xfId="1" applyNumberFormat="1" applyFont="1" applyBorder="1" applyAlignment="1" applyProtection="1">
      <alignment horizontal="left" vertical="top"/>
      <protection locked="0"/>
    </xf>
    <xf numFmtId="0" fontId="2" fillId="0" borderId="0" xfId="0" applyFont="1" applyAlignment="1">
      <alignment horizontal="left" vertical="top"/>
      <protection locked="0"/>
    </xf>
    <xf numFmtId="166" fontId="2" fillId="0" borderId="3" xfId="1" applyNumberFormat="1" applyFont="1" applyBorder="1" applyAlignment="1" applyProtection="1">
      <alignment horizontal="right" vertical="top"/>
      <protection locked="0"/>
    </xf>
    <xf numFmtId="166" fontId="2" fillId="0" borderId="4" xfId="1" applyNumberFormat="1" applyFont="1" applyBorder="1" applyAlignment="1" applyProtection="1">
      <alignment horizontal="right" vertical="top"/>
      <protection locked="0"/>
    </xf>
    <xf numFmtId="166" fontId="2" fillId="0" borderId="5" xfId="1" applyNumberFormat="1" applyFont="1" applyBorder="1" applyAlignment="1" applyProtection="1">
      <alignment horizontal="right" vertical="top"/>
      <protection locked="0"/>
    </xf>
    <xf numFmtId="166" fontId="2" fillId="0" borderId="6" xfId="1" applyNumberFormat="1" applyFont="1" applyBorder="1" applyAlignment="1" applyProtection="1">
      <alignment horizontal="right" vertical="top"/>
      <protection locked="0"/>
    </xf>
    <xf numFmtId="166" fontId="2" fillId="0" borderId="0" xfId="1" applyNumberFormat="1" applyFont="1" applyBorder="1" applyAlignment="1" applyProtection="1">
      <alignment horizontal="right" vertical="top"/>
      <protection locked="0"/>
    </xf>
    <xf numFmtId="165" fontId="2" fillId="0" borderId="0" xfId="0" applyNumberFormat="1" applyFont="1" applyAlignment="1">
      <alignment horizontal="right" vertical="top"/>
      <protection locked="0"/>
    </xf>
    <xf numFmtId="166" fontId="2" fillId="0" borderId="1" xfId="1" applyNumberFormat="1" applyFont="1" applyBorder="1" applyAlignment="1" applyProtection="1">
      <alignment horizontal="right" vertical="top"/>
      <protection locked="0"/>
    </xf>
    <xf numFmtId="166" fontId="2" fillId="0" borderId="2" xfId="1" applyNumberFormat="1" applyFont="1" applyBorder="1" applyAlignment="1" applyProtection="1">
      <alignment horizontal="right" vertical="top"/>
      <protection locked="0"/>
    </xf>
    <xf numFmtId="166" fontId="6" fillId="0" borderId="5" xfId="1" applyNumberFormat="1" applyFont="1" applyBorder="1" applyAlignment="1" applyProtection="1">
      <alignment horizontal="right" vertical="top"/>
      <protection locked="0"/>
    </xf>
    <xf numFmtId="166" fontId="6" fillId="0" borderId="6" xfId="1" applyNumberFormat="1" applyFont="1" applyBorder="1" applyAlignment="1" applyProtection="1">
      <alignment horizontal="right" vertical="top"/>
      <protection locked="0"/>
    </xf>
    <xf numFmtId="0" fontId="2" fillId="0" borderId="7" xfId="0" applyFont="1" applyBorder="1" applyAlignment="1" applyProtection="1">
      <alignment horizontal="center" vertical="top"/>
    </xf>
    <xf numFmtId="166" fontId="6" fillId="0" borderId="7" xfId="1" applyNumberFormat="1" applyFont="1" applyBorder="1" applyAlignment="1" applyProtection="1">
      <alignment horizontal="right" vertical="top"/>
    </xf>
    <xf numFmtId="166" fontId="6" fillId="0" borderId="7" xfId="1" applyNumberFormat="1" applyFont="1" applyBorder="1" applyAlignment="1" applyProtection="1">
      <alignment horizontal="left" vertical="top"/>
    </xf>
    <xf numFmtId="0" fontId="2" fillId="0" borderId="3" xfId="0" applyFont="1" applyBorder="1" applyAlignment="1" applyProtection="1">
      <alignment horizontal="center" vertical="top"/>
    </xf>
    <xf numFmtId="49" fontId="3" fillId="0" borderId="3" xfId="0" applyNumberFormat="1" applyFont="1" applyBorder="1" applyAlignment="1" applyProtection="1">
      <alignment horizontal="left" vertical="top" wrapText="1"/>
    </xf>
    <xf numFmtId="166" fontId="2" fillId="0" borderId="3" xfId="1" applyNumberFormat="1" applyFont="1" applyBorder="1" applyAlignment="1" applyProtection="1">
      <alignment horizontal="right" vertical="top"/>
    </xf>
    <xf numFmtId="166" fontId="2" fillId="0" borderId="3" xfId="1" applyNumberFormat="1" applyFont="1" applyBorder="1" applyAlignment="1" applyProtection="1">
      <alignment horizontal="left" vertical="top"/>
    </xf>
    <xf numFmtId="0" fontId="2" fillId="0" borderId="3" xfId="0" applyFont="1" applyBorder="1" applyAlignment="1" applyProtection="1">
      <alignment horizontal="left" vertical="top" wrapText="1"/>
    </xf>
    <xf numFmtId="49" fontId="4" fillId="0" borderId="3" xfId="0" applyNumberFormat="1" applyFont="1" applyBorder="1" applyAlignment="1" applyProtection="1">
      <alignment horizontal="left" vertical="top" wrapText="1"/>
    </xf>
    <xf numFmtId="49" fontId="5" fillId="0" borderId="3" xfId="0" applyNumberFormat="1" applyFont="1" applyBorder="1" applyAlignment="1" applyProtection="1">
      <alignment horizontal="left" vertical="top" wrapText="1"/>
    </xf>
    <xf numFmtId="49" fontId="2" fillId="0" borderId="3" xfId="0" applyNumberFormat="1" applyFont="1" applyBorder="1" applyAlignment="1" applyProtection="1">
      <alignment horizontal="left" vertical="top" wrapText="1"/>
    </xf>
    <xf numFmtId="0" fontId="2" fillId="0" borderId="5" xfId="0" applyFont="1" applyBorder="1" applyAlignment="1" applyProtection="1">
      <alignment horizontal="center" vertical="top"/>
    </xf>
    <xf numFmtId="0" fontId="2" fillId="0" borderId="5" xfId="0" applyFont="1" applyBorder="1" applyAlignment="1" applyProtection="1">
      <alignment horizontal="left" vertical="top" wrapText="1"/>
    </xf>
    <xf numFmtId="166" fontId="2" fillId="0" borderId="5" xfId="1" applyNumberFormat="1" applyFont="1" applyBorder="1" applyAlignment="1" applyProtection="1">
      <alignment horizontal="right" vertical="top"/>
    </xf>
    <xf numFmtId="166" fontId="2" fillId="0" borderId="5" xfId="1" applyNumberFormat="1" applyFont="1" applyBorder="1" applyAlignment="1" applyProtection="1">
      <alignment horizontal="left" vertical="top"/>
    </xf>
    <xf numFmtId="0" fontId="2" fillId="0" borderId="0" xfId="0" applyFont="1" applyAlignment="1" applyProtection="1">
      <alignment horizontal="center" vertical="top"/>
    </xf>
    <xf numFmtId="0" fontId="2" fillId="0" borderId="0" xfId="0" applyFont="1" applyAlignment="1" applyProtection="1">
      <alignment horizontal="left" vertical="top" wrapText="1"/>
    </xf>
    <xf numFmtId="166" fontId="2" fillId="0" borderId="0" xfId="1" applyNumberFormat="1" applyFont="1" applyBorder="1" applyAlignment="1" applyProtection="1">
      <alignment horizontal="right" vertical="top"/>
    </xf>
    <xf numFmtId="166" fontId="2" fillId="0" borderId="0" xfId="1" applyNumberFormat="1" applyFont="1" applyBorder="1" applyAlignment="1" applyProtection="1">
      <alignment horizontal="left" vertical="top"/>
    </xf>
    <xf numFmtId="0" fontId="2" fillId="0" borderId="1" xfId="0" applyFont="1" applyBorder="1" applyAlignment="1" applyProtection="1">
      <alignment horizontal="center" vertical="top"/>
    </xf>
    <xf numFmtId="49" fontId="3" fillId="0" borderId="1" xfId="0" applyNumberFormat="1" applyFont="1" applyBorder="1" applyAlignment="1" applyProtection="1">
      <alignment horizontal="left" vertical="top" wrapText="1"/>
    </xf>
    <xf numFmtId="166" fontId="2" fillId="0" borderId="1" xfId="1" applyNumberFormat="1" applyFont="1" applyBorder="1" applyAlignment="1" applyProtection="1">
      <alignment horizontal="right" vertical="top"/>
    </xf>
    <xf numFmtId="166" fontId="2" fillId="0" borderId="1" xfId="1" applyNumberFormat="1" applyFont="1" applyBorder="1" applyAlignment="1" applyProtection="1">
      <alignment horizontal="left" vertical="top"/>
    </xf>
    <xf numFmtId="49" fontId="2" fillId="0" borderId="1" xfId="0" applyNumberFormat="1" applyFont="1" applyBorder="1" applyAlignment="1" applyProtection="1">
      <alignment horizontal="left" vertical="top" wrapText="1"/>
    </xf>
    <xf numFmtId="49" fontId="5" fillId="0" borderId="1" xfId="0" applyNumberFormat="1" applyFont="1" applyBorder="1" applyAlignment="1" applyProtection="1">
      <alignment horizontal="left" vertical="top" wrapText="1"/>
    </xf>
    <xf numFmtId="0" fontId="3" fillId="0" borderId="3" xfId="0" applyFont="1" applyBorder="1" applyAlignment="1" applyProtection="1">
      <alignment horizontal="left" vertical="top" wrapText="1"/>
    </xf>
    <xf numFmtId="49" fontId="2" fillId="0" borderId="3" xfId="0" applyNumberFormat="1" applyFont="1" applyBorder="1" applyAlignment="1" applyProtection="1">
      <alignment horizontal="left" vertical="top"/>
    </xf>
    <xf numFmtId="49" fontId="4" fillId="0" borderId="1" xfId="0" applyNumberFormat="1" applyFont="1" applyBorder="1" applyAlignment="1" applyProtection="1">
      <alignment horizontal="left" vertical="top" wrapText="1"/>
    </xf>
    <xf numFmtId="49" fontId="2" fillId="0" borderId="3" xfId="0" applyNumberFormat="1" applyFont="1" applyBorder="1" applyAlignment="1" applyProtection="1">
      <alignment horizontal="left" vertical="top" wrapText="1" indent="1"/>
    </xf>
    <xf numFmtId="0" fontId="2" fillId="0" borderId="3" xfId="0" applyFont="1" applyBorder="1" applyAlignment="1" applyProtection="1">
      <alignment horizontal="left" vertical="top" wrapText="1" indent="1"/>
    </xf>
    <xf numFmtId="37" fontId="2" fillId="0" borderId="0" xfId="7" applyNumberFormat="1" applyFont="1" applyAlignment="1">
      <alignment vertical="top"/>
    </xf>
    <xf numFmtId="3" fontId="2" fillId="0" borderId="0" xfId="7" applyNumberFormat="1" applyFont="1" applyAlignment="1">
      <alignment horizontal="center" vertical="top"/>
    </xf>
    <xf numFmtId="0" fontId="6" fillId="0" borderId="0" xfId="7" applyFont="1" applyAlignment="1">
      <alignment vertical="top" wrapText="1"/>
    </xf>
    <xf numFmtId="0" fontId="6" fillId="0" borderId="0" xfId="7" applyFont="1" applyAlignment="1">
      <alignment horizontal="center" vertical="top"/>
    </xf>
    <xf numFmtId="0" fontId="6" fillId="0" borderId="0" xfId="8" applyFont="1" applyAlignment="1">
      <alignment horizontal="center" vertical="top" wrapText="1"/>
    </xf>
    <xf numFmtId="0" fontId="2" fillId="0" borderId="21" xfId="7" applyFont="1" applyBorder="1" applyAlignment="1">
      <alignment horizontal="center" vertical="top"/>
    </xf>
    <xf numFmtId="0" fontId="3" fillId="0" borderId="22" xfId="7" applyFont="1" applyBorder="1" applyAlignment="1">
      <alignment horizontal="center" vertical="top" wrapText="1"/>
    </xf>
    <xf numFmtId="0" fontId="6" fillId="0" borderId="22" xfId="7" applyFont="1" applyBorder="1" applyAlignment="1">
      <alignment horizontal="center" vertical="top"/>
    </xf>
    <xf numFmtId="37" fontId="2" fillId="0" borderId="0" xfId="7" applyNumberFormat="1" applyFont="1" applyAlignment="1">
      <alignment horizontal="center" vertical="top"/>
    </xf>
    <xf numFmtId="3" fontId="2" fillId="0" borderId="20" xfId="7" applyNumberFormat="1" applyFont="1" applyBorder="1" applyAlignment="1">
      <alignment horizontal="center" vertical="top"/>
    </xf>
    <xf numFmtId="0" fontId="6" fillId="0" borderId="20" xfId="7" applyFont="1" applyBorder="1" applyAlignment="1">
      <alignment horizontal="center" vertical="top" wrapText="1"/>
    </xf>
    <xf numFmtId="0" fontId="6" fillId="0" borderId="20" xfId="7" applyFont="1" applyBorder="1" applyAlignment="1">
      <alignment horizontal="center" vertical="top"/>
    </xf>
    <xf numFmtId="0" fontId="2" fillId="0" borderId="0" xfId="8" applyFont="1">
      <alignment horizontal="justify" vertical="top" wrapText="1"/>
    </xf>
    <xf numFmtId="0" fontId="2" fillId="0" borderId="20" xfId="7" applyFont="1" applyBorder="1" applyAlignment="1">
      <alignment horizontal="center" vertical="top"/>
    </xf>
    <xf numFmtId="0" fontId="3" fillId="0" borderId="20" xfId="7" applyFont="1" applyBorder="1" applyAlignment="1">
      <alignment vertical="top" wrapText="1"/>
    </xf>
    <xf numFmtId="0" fontId="2" fillId="0" borderId="0" xfId="7" applyFont="1" applyAlignment="1">
      <alignment vertical="top"/>
    </xf>
    <xf numFmtId="0" fontId="2" fillId="0" borderId="20" xfId="7" applyFont="1" applyBorder="1" applyAlignment="1">
      <alignment horizontal="left" vertical="top" wrapText="1" indent="1"/>
    </xf>
    <xf numFmtId="4" fontId="2" fillId="0" borderId="20" xfId="7" applyNumberFormat="1" applyFont="1" applyBorder="1" applyAlignment="1">
      <alignment horizontal="left" vertical="top" wrapText="1" indent="1"/>
    </xf>
    <xf numFmtId="4" fontId="2" fillId="0" borderId="20" xfId="7" applyNumberFormat="1" applyFont="1" applyBorder="1" applyAlignment="1">
      <alignment vertical="top" wrapText="1"/>
    </xf>
    <xf numFmtId="0" fontId="2" fillId="0" borderId="20" xfId="7" applyFont="1" applyBorder="1" applyAlignment="1">
      <alignment vertical="top" wrapText="1"/>
    </xf>
    <xf numFmtId="0" fontId="2" fillId="0" borderId="20" xfId="7" applyFont="1" applyBorder="1" applyAlignment="1">
      <alignment vertical="top"/>
    </xf>
    <xf numFmtId="0" fontId="2" fillId="0" borderId="0" xfId="14" applyFont="1"/>
    <xf numFmtId="0" fontId="2" fillId="0" borderId="8" xfId="14" applyFont="1" applyBorder="1" applyAlignment="1">
      <alignment horizontal="center" vertical="center"/>
    </xf>
    <xf numFmtId="0" fontId="2" fillId="0" borderId="8" xfId="14" applyFont="1" applyBorder="1" applyAlignment="1">
      <alignment horizontal="left" wrapText="1" indent="1"/>
    </xf>
    <xf numFmtId="43" fontId="2" fillId="0" borderId="8" xfId="9" applyFont="1" applyFill="1" applyBorder="1" applyAlignment="1" applyProtection="1">
      <alignment horizontal="center" vertical="center"/>
    </xf>
    <xf numFmtId="4" fontId="3" fillId="0" borderId="20" xfId="7" applyNumberFormat="1" applyFont="1" applyBorder="1" applyAlignment="1">
      <alignment vertical="top" wrapText="1"/>
    </xf>
    <xf numFmtId="4" fontId="5" fillId="0" borderId="20" xfId="7" applyNumberFormat="1" applyFont="1" applyBorder="1" applyAlignment="1">
      <alignment vertical="top" wrapText="1"/>
    </xf>
    <xf numFmtId="0" fontId="2" fillId="0" borderId="8" xfId="13" applyFont="1" applyBorder="1" applyAlignment="1">
      <alignment horizontal="center" vertical="top"/>
    </xf>
    <xf numFmtId="0" fontId="2" fillId="0" borderId="8" xfId="13" applyFont="1" applyBorder="1" applyAlignment="1">
      <alignment horizontal="left" wrapText="1" indent="1"/>
    </xf>
    <xf numFmtId="43" fontId="6" fillId="0" borderId="8" xfId="9" applyFont="1" applyFill="1" applyBorder="1" applyAlignment="1" applyProtection="1">
      <alignment horizontal="right" vertical="center"/>
    </xf>
    <xf numFmtId="0" fontId="2" fillId="0" borderId="9" xfId="14" applyFont="1" applyBorder="1" applyAlignment="1">
      <alignment horizontal="center" vertical="center"/>
    </xf>
    <xf numFmtId="0" fontId="2" fillId="0" borderId="9" xfId="14" applyFont="1" applyBorder="1" applyAlignment="1">
      <alignment horizontal="left" wrapText="1" indent="1"/>
    </xf>
    <xf numFmtId="43" fontId="6" fillId="0" borderId="9" xfId="9" applyFont="1" applyFill="1" applyBorder="1" applyAlignment="1" applyProtection="1">
      <alignment horizontal="center" vertical="center"/>
    </xf>
    <xf numFmtId="0" fontId="2" fillId="0" borderId="0" xfId="17" applyFont="1"/>
    <xf numFmtId="0" fontId="9" fillId="0" borderId="0" xfId="18" applyFont="1" applyAlignment="1" applyProtection="1">
      <alignment vertical="center" wrapText="1"/>
      <protection locked="0"/>
    </xf>
    <xf numFmtId="0" fontId="12" fillId="0" borderId="0" xfId="18" applyFont="1" applyAlignment="1" applyProtection="1">
      <alignment horizontal="center" vertical="center" wrapText="1"/>
      <protection locked="0"/>
    </xf>
    <xf numFmtId="0" fontId="9" fillId="0" borderId="0" xfId="18" applyFont="1" applyAlignment="1" applyProtection="1">
      <alignment horizontal="center" vertical="center" wrapText="1"/>
      <protection locked="0"/>
    </xf>
    <xf numFmtId="0" fontId="17" fillId="0" borderId="0" xfId="18" applyFont="1" applyAlignment="1" applyProtection="1">
      <alignment vertical="center" wrapText="1"/>
      <protection locked="0"/>
    </xf>
    <xf numFmtId="0" fontId="34" fillId="0" borderId="23" xfId="20" applyFont="1" applyBorder="1" applyAlignment="1">
      <alignment horizontal="center" vertical="top" wrapText="1"/>
    </xf>
    <xf numFmtId="0" fontId="21" fillId="0" borderId="0" xfId="20" applyFont="1" applyAlignment="1">
      <alignment horizontal="justify" wrapText="1"/>
    </xf>
    <xf numFmtId="0" fontId="21" fillId="0" borderId="32" xfId="20" applyFont="1" applyBorder="1" applyAlignment="1">
      <alignment horizontal="justify" wrapText="1"/>
    </xf>
    <xf numFmtId="0" fontId="21" fillId="0" borderId="0" xfId="20" applyFont="1" applyAlignment="1">
      <alignment vertical="top" wrapText="1"/>
    </xf>
    <xf numFmtId="0" fontId="23" fillId="3" borderId="33" xfId="20" applyFont="1" applyFill="1" applyBorder="1" applyAlignment="1">
      <alignment horizontal="center" vertical="center" wrapText="1"/>
    </xf>
    <xf numFmtId="0" fontId="23" fillId="3" borderId="34" xfId="20" applyFont="1" applyFill="1" applyBorder="1" applyAlignment="1">
      <alignment horizontal="center" vertical="center" wrapText="1"/>
    </xf>
    <xf numFmtId="0" fontId="23" fillId="3" borderId="35" xfId="20" applyFont="1" applyFill="1" applyBorder="1" applyAlignment="1">
      <alignment horizontal="center" vertical="center" wrapText="1"/>
    </xf>
    <xf numFmtId="0" fontId="23" fillId="3" borderId="36" xfId="20" applyFont="1" applyFill="1" applyBorder="1" applyAlignment="1">
      <alignment horizontal="center" vertical="center" wrapText="1"/>
    </xf>
    <xf numFmtId="0" fontId="23" fillId="3" borderId="37" xfId="20" applyFont="1" applyFill="1" applyBorder="1" applyAlignment="1">
      <alignment horizontal="center" vertical="center" wrapText="1"/>
    </xf>
    <xf numFmtId="0" fontId="23" fillId="3" borderId="38" xfId="20" applyFont="1" applyFill="1" applyBorder="1" applyAlignment="1">
      <alignment horizontal="center" vertical="center" wrapText="1"/>
    </xf>
    <xf numFmtId="17" fontId="22" fillId="0" borderId="0" xfId="20" quotePrefix="1" applyNumberFormat="1" applyFont="1" applyAlignment="1">
      <alignment horizontal="right" vertical="center" wrapText="1"/>
    </xf>
    <xf numFmtId="0" fontId="22" fillId="0" borderId="0" xfId="20" applyFont="1" applyAlignment="1">
      <alignment horizontal="right" vertical="center" wrapText="1"/>
    </xf>
    <xf numFmtId="0" fontId="23" fillId="0" borderId="23" xfId="20" applyFont="1" applyBorder="1" applyAlignment="1">
      <alignment horizontal="center" vertical="top"/>
    </xf>
    <xf numFmtId="0" fontId="23" fillId="0" borderId="0" xfId="20" applyFont="1" applyAlignment="1">
      <alignment horizontal="center" vertical="top"/>
    </xf>
    <xf numFmtId="0" fontId="23" fillId="0" borderId="32" xfId="20" applyFont="1" applyBorder="1" applyAlignment="1">
      <alignment horizontal="center" vertical="top"/>
    </xf>
    <xf numFmtId="0" fontId="34" fillId="0" borderId="23" xfId="20" applyFont="1" applyBorder="1" applyAlignment="1">
      <alignment horizontal="center" vertical="center" wrapText="1"/>
    </xf>
    <xf numFmtId="0" fontId="34" fillId="0" borderId="0" xfId="20" applyFont="1" applyAlignment="1">
      <alignment horizontal="center" vertical="center" wrapText="1"/>
    </xf>
    <xf numFmtId="0" fontId="34" fillId="0" borderId="32" xfId="20" applyFont="1" applyBorder="1" applyAlignment="1">
      <alignment horizontal="center" vertical="center" wrapText="1"/>
    </xf>
    <xf numFmtId="0" fontId="34" fillId="0" borderId="0" xfId="20" applyFont="1" applyAlignment="1">
      <alignment horizontal="center" vertical="top" wrapText="1"/>
    </xf>
    <xf numFmtId="0" fontId="34" fillId="0" borderId="32" xfId="20" applyFont="1" applyBorder="1" applyAlignment="1">
      <alignment horizontal="center" vertical="top" wrapText="1"/>
    </xf>
    <xf numFmtId="0" fontId="21" fillId="0" borderId="0" xfId="20" applyFont="1" applyAlignment="1">
      <alignment horizontal="justify" vertical="center" wrapText="1"/>
    </xf>
    <xf numFmtId="0" fontId="21" fillId="0" borderId="32" xfId="20" applyFont="1" applyBorder="1" applyAlignment="1">
      <alignment horizontal="justify" vertical="center" wrapText="1"/>
    </xf>
    <xf numFmtId="0" fontId="47" fillId="0" borderId="0" xfId="25" applyFont="1" applyAlignment="1">
      <alignment horizontal="center" vertical="top" wrapText="1"/>
    </xf>
    <xf numFmtId="0" fontId="2" fillId="0" borderId="0" xfId="25" applyFont="1" applyAlignment="1">
      <alignment horizontal="justify" vertical="top" wrapText="1"/>
    </xf>
    <xf numFmtId="0" fontId="2" fillId="0" borderId="0" xfId="25" applyFont="1" applyAlignment="1">
      <alignment horizontal="justify" vertical="top"/>
    </xf>
    <xf numFmtId="0" fontId="3" fillId="0" borderId="0" xfId="25" applyFont="1" applyAlignment="1">
      <alignment horizontal="center" vertical="top"/>
    </xf>
    <xf numFmtId="0" fontId="5" fillId="0" borderId="0" xfId="25" applyFont="1" applyAlignment="1">
      <alignment horizontal="justify" vertical="top"/>
    </xf>
    <xf numFmtId="0" fontId="48" fillId="0" borderId="0" xfId="20" applyFont="1" applyAlignment="1">
      <alignment horizontal="center" vertical="top" wrapText="1"/>
    </xf>
    <xf numFmtId="0" fontId="47" fillId="0" borderId="0" xfId="25" applyFont="1" applyAlignment="1">
      <alignment horizontal="center" vertical="top"/>
    </xf>
    <xf numFmtId="0" fontId="6" fillId="0" borderId="0" xfId="25" applyFont="1" applyAlignment="1">
      <alignment horizontal="left" vertical="top"/>
    </xf>
    <xf numFmtId="0" fontId="6" fillId="0" borderId="0" xfId="25" applyFont="1" applyAlignment="1">
      <alignment horizontal="justify" vertical="top"/>
    </xf>
    <xf numFmtId="0" fontId="6" fillId="0" borderId="24" xfId="25" applyFont="1" applyBorder="1" applyAlignment="1">
      <alignment horizontal="justify" vertical="top"/>
    </xf>
    <xf numFmtId="0" fontId="6" fillId="0" borderId="24" xfId="25" applyFont="1" applyBorder="1">
      <alignment horizontal="justify"/>
    </xf>
    <xf numFmtId="0" fontId="2" fillId="0" borderId="0" xfId="25" applyFont="1" applyAlignment="1">
      <alignment vertical="top"/>
    </xf>
  </cellXfs>
  <cellStyles count="26">
    <cellStyle name="Comma" xfId="1" builtinId="3"/>
    <cellStyle name="Comma 2" xfId="3" xr:uid="{BEF410AD-9384-4386-BD94-A963ACD851DE}"/>
    <cellStyle name="Comma 2 12" xfId="9" xr:uid="{A6851F7B-7070-4FC9-A5AE-EFC61C2CA748}"/>
    <cellStyle name="Comma 2 2 4 2 2" xfId="16" xr:uid="{6F1CACAA-7A10-4271-AFEB-FD3F8EC5FAB6}"/>
    <cellStyle name="Comma 2 3" xfId="19" xr:uid="{6AF0513A-F3C6-4A03-9B07-C66CCDE93DDE}"/>
    <cellStyle name="Comma 3" xfId="4" xr:uid="{F4FE6A1F-839A-4AF9-B133-EE12E4C0915D}"/>
    <cellStyle name="Comma 4" xfId="6" xr:uid="{1A4135B7-176A-443A-8122-20C3C9258DA4}"/>
    <cellStyle name="Comma 6" xfId="15" xr:uid="{D1279E48-DA5A-4044-901E-972443E95C0C}"/>
    <cellStyle name="Comma 7 2 2 2" xfId="11" xr:uid="{C2DA055E-1A77-47A4-9DA5-F5DE5EAD1660}"/>
    <cellStyle name="Normal" xfId="0" builtinId="0"/>
    <cellStyle name="Normal 10" xfId="20" xr:uid="{7025F54A-6996-407C-8F71-C93C6F4682D5}"/>
    <cellStyle name="Normal 17 2" xfId="24" xr:uid="{7E08DEC8-08E7-48C7-820E-26B932EFEFE3}"/>
    <cellStyle name="Normal 2" xfId="2" xr:uid="{8EF46B89-E180-4B42-9574-6960AF83FD89}"/>
    <cellStyle name="Normal 2 2 2" xfId="18" xr:uid="{E7AC3376-D845-47C3-AE98-DF68F31744A8}"/>
    <cellStyle name="Normal 3" xfId="5" xr:uid="{12E75F13-542C-4326-90E3-01D2D61FF51B}"/>
    <cellStyle name="Normal 3 2" xfId="13" xr:uid="{9F8ACE8F-DF80-4F31-9C83-B026BB50A23B}"/>
    <cellStyle name="Normal 4 4 2 2" xfId="14" xr:uid="{0AFE23B4-FBE8-4E17-8148-67D782867E98}"/>
    <cellStyle name="Normal 4 5 2 2" xfId="10" xr:uid="{CBFA65B6-A3F4-4B3D-93E8-D018ECCA1789}"/>
    <cellStyle name="Normal 5 2" xfId="17" xr:uid="{BD580817-9D5D-47D4-98F7-1E27C8C3B92A}"/>
    <cellStyle name="Normal 7" xfId="7" xr:uid="{53A7C65F-29EF-4897-80E8-AE524AE29A80}"/>
    <cellStyle name="Normal 8" xfId="25" xr:uid="{6D7A2453-E2EB-4CFD-B5FF-110FF41D7E17}"/>
    <cellStyle name="Normal_Bills of Quantities - unpriced" xfId="8" xr:uid="{CFF2A36D-C0DE-49A3-B7BE-CDDC5CF7EBF5}"/>
    <cellStyle name="Normal_Cover Page  TASO" xfId="21" xr:uid="{0633CC48-7D6A-4D8B-B5D2-6AE7269221BA}"/>
    <cellStyle name="Normal_PLOT 8, PRINCE CHARLES" xfId="23" xr:uid="{8A1B5C45-DBF9-4713-BFC8-8DAB132D49D2}"/>
    <cellStyle name="Normal_PROPOSED HANNINGTON PLAZA - BILLS OF QUANTITIES 05.07.2007" xfId="22" xr:uid="{8F11703D-997F-47E2-A194-7957EC904C89}"/>
    <cellStyle name="Percent 2" xfId="12" xr:uid="{4B1CABE8-A02E-4FF1-B150-FF892B5EB4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946E7-CE1E-4BB2-8614-D55EC437947C}">
  <dimension ref="A1:AD864"/>
  <sheetViews>
    <sheetView view="pageBreakPreview" topLeftCell="F20" zoomScaleNormal="100" zoomScaleSheetLayoutView="100" workbookViewId="0">
      <selection activeCell="F20" sqref="F20:S20"/>
    </sheetView>
  </sheetViews>
  <sheetFormatPr defaultColWidth="12" defaultRowHeight="13" x14ac:dyDescent="0.3"/>
  <cols>
    <col min="1" max="1" width="1.88671875" style="77" customWidth="1"/>
    <col min="2" max="3" width="0.88671875" style="77" customWidth="1"/>
    <col min="4" max="4" width="1.88671875" style="77" customWidth="1"/>
    <col min="5" max="5" width="0.88671875" style="77" customWidth="1"/>
    <col min="6" max="6" width="3.33203125" style="77" customWidth="1"/>
    <col min="7" max="7" width="27.44140625" style="77" customWidth="1"/>
    <col min="8" max="8" width="5.88671875" style="77" customWidth="1"/>
    <col min="9" max="9" width="6.109375" style="77" customWidth="1"/>
    <col min="10" max="10" width="12" style="77" hidden="1" customWidth="1"/>
    <col min="11" max="11" width="1.21875" style="77" customWidth="1"/>
    <col min="12" max="12" width="7.21875" style="77" customWidth="1"/>
    <col min="13" max="13" width="8.44140625" style="77" customWidth="1"/>
    <col min="14" max="14" width="8.21875" style="77" customWidth="1"/>
    <col min="15" max="15" width="6.44140625" style="77" customWidth="1"/>
    <col min="16" max="16" width="1.21875" style="77" customWidth="1"/>
    <col min="17" max="17" width="8.88671875" style="77" customWidth="1"/>
    <col min="18" max="18" width="23.77734375" style="77" customWidth="1"/>
    <col min="19" max="19" width="7.109375" style="77" customWidth="1"/>
    <col min="20" max="20" width="0.88671875" style="77" customWidth="1"/>
    <col min="21" max="21" width="1.88671875" style="88" customWidth="1"/>
    <col min="22" max="23" width="0.88671875" style="77" customWidth="1"/>
    <col min="24" max="24" width="1.88671875" style="77" customWidth="1"/>
    <col min="25" max="26" width="12" style="77"/>
    <col min="27" max="27" width="38.77734375" style="77" customWidth="1"/>
    <col min="28" max="256" width="12" style="77"/>
    <col min="257" max="257" width="1.88671875" style="77" customWidth="1"/>
    <col min="258" max="259" width="0.88671875" style="77" customWidth="1"/>
    <col min="260" max="260" width="1.88671875" style="77" customWidth="1"/>
    <col min="261" max="261" width="0.88671875" style="77" customWidth="1"/>
    <col min="262" max="262" width="3.33203125" style="77" customWidth="1"/>
    <col min="263" max="263" width="27.44140625" style="77" customWidth="1"/>
    <col min="264" max="264" width="5.88671875" style="77" customWidth="1"/>
    <col min="265" max="265" width="6.109375" style="77" customWidth="1"/>
    <col min="266" max="266" width="0" style="77" hidden="1" customWidth="1"/>
    <col min="267" max="267" width="1.21875" style="77" customWidth="1"/>
    <col min="268" max="268" width="7.21875" style="77" customWidth="1"/>
    <col min="269" max="269" width="8.44140625" style="77" customWidth="1"/>
    <col min="270" max="270" width="8.21875" style="77" customWidth="1"/>
    <col min="271" max="271" width="6.44140625" style="77" customWidth="1"/>
    <col min="272" max="272" width="1.21875" style="77" customWidth="1"/>
    <col min="273" max="273" width="8.88671875" style="77" customWidth="1"/>
    <col min="274" max="274" width="23.77734375" style="77" customWidth="1"/>
    <col min="275" max="275" width="7.109375" style="77" customWidth="1"/>
    <col min="276" max="276" width="0.88671875" style="77" customWidth="1"/>
    <col min="277" max="277" width="1.88671875" style="77" customWidth="1"/>
    <col min="278" max="279" width="0.88671875" style="77" customWidth="1"/>
    <col min="280" max="280" width="1.88671875" style="77" customWidth="1"/>
    <col min="281" max="512" width="12" style="77"/>
    <col min="513" max="513" width="1.88671875" style="77" customWidth="1"/>
    <col min="514" max="515" width="0.88671875" style="77" customWidth="1"/>
    <col min="516" max="516" width="1.88671875" style="77" customWidth="1"/>
    <col min="517" max="517" width="0.88671875" style="77" customWidth="1"/>
    <col min="518" max="518" width="3.33203125" style="77" customWidth="1"/>
    <col min="519" max="519" width="27.44140625" style="77" customWidth="1"/>
    <col min="520" max="520" width="5.88671875" style="77" customWidth="1"/>
    <col min="521" max="521" width="6.109375" style="77" customWidth="1"/>
    <col min="522" max="522" width="0" style="77" hidden="1" customWidth="1"/>
    <col min="523" max="523" width="1.21875" style="77" customWidth="1"/>
    <col min="524" max="524" width="7.21875" style="77" customWidth="1"/>
    <col min="525" max="525" width="8.44140625" style="77" customWidth="1"/>
    <col min="526" max="526" width="8.21875" style="77" customWidth="1"/>
    <col min="527" max="527" width="6.44140625" style="77" customWidth="1"/>
    <col min="528" max="528" width="1.21875" style="77" customWidth="1"/>
    <col min="529" max="529" width="8.88671875" style="77" customWidth="1"/>
    <col min="530" max="530" width="23.77734375" style="77" customWidth="1"/>
    <col min="531" max="531" width="7.109375" style="77" customWidth="1"/>
    <col min="532" max="532" width="0.88671875" style="77" customWidth="1"/>
    <col min="533" max="533" width="1.88671875" style="77" customWidth="1"/>
    <col min="534" max="535" width="0.88671875" style="77" customWidth="1"/>
    <col min="536" max="536" width="1.88671875" style="77" customWidth="1"/>
    <col min="537" max="768" width="12" style="77"/>
    <col min="769" max="769" width="1.88671875" style="77" customWidth="1"/>
    <col min="770" max="771" width="0.88671875" style="77" customWidth="1"/>
    <col min="772" max="772" width="1.88671875" style="77" customWidth="1"/>
    <col min="773" max="773" width="0.88671875" style="77" customWidth="1"/>
    <col min="774" max="774" width="3.33203125" style="77" customWidth="1"/>
    <col min="775" max="775" width="27.44140625" style="77" customWidth="1"/>
    <col min="776" max="776" width="5.88671875" style="77" customWidth="1"/>
    <col min="777" max="777" width="6.109375" style="77" customWidth="1"/>
    <col min="778" max="778" width="0" style="77" hidden="1" customWidth="1"/>
    <col min="779" max="779" width="1.21875" style="77" customWidth="1"/>
    <col min="780" max="780" width="7.21875" style="77" customWidth="1"/>
    <col min="781" max="781" width="8.44140625" style="77" customWidth="1"/>
    <col min="782" max="782" width="8.21875" style="77" customWidth="1"/>
    <col min="783" max="783" width="6.44140625" style="77" customWidth="1"/>
    <col min="784" max="784" width="1.21875" style="77" customWidth="1"/>
    <col min="785" max="785" width="8.88671875" style="77" customWidth="1"/>
    <col min="786" max="786" width="23.77734375" style="77" customWidth="1"/>
    <col min="787" max="787" width="7.109375" style="77" customWidth="1"/>
    <col min="788" max="788" width="0.88671875" style="77" customWidth="1"/>
    <col min="789" max="789" width="1.88671875" style="77" customWidth="1"/>
    <col min="790" max="791" width="0.88671875" style="77" customWidth="1"/>
    <col min="792" max="792" width="1.88671875" style="77" customWidth="1"/>
    <col min="793" max="1024" width="12" style="77"/>
    <col min="1025" max="1025" width="1.88671875" style="77" customWidth="1"/>
    <col min="1026" max="1027" width="0.88671875" style="77" customWidth="1"/>
    <col min="1028" max="1028" width="1.88671875" style="77" customWidth="1"/>
    <col min="1029" max="1029" width="0.88671875" style="77" customWidth="1"/>
    <col min="1030" max="1030" width="3.33203125" style="77" customWidth="1"/>
    <col min="1031" max="1031" width="27.44140625" style="77" customWidth="1"/>
    <col min="1032" max="1032" width="5.88671875" style="77" customWidth="1"/>
    <col min="1033" max="1033" width="6.109375" style="77" customWidth="1"/>
    <col min="1034" max="1034" width="0" style="77" hidden="1" customWidth="1"/>
    <col min="1035" max="1035" width="1.21875" style="77" customWidth="1"/>
    <col min="1036" max="1036" width="7.21875" style="77" customWidth="1"/>
    <col min="1037" max="1037" width="8.44140625" style="77" customWidth="1"/>
    <col min="1038" max="1038" width="8.21875" style="77" customWidth="1"/>
    <col min="1039" max="1039" width="6.44140625" style="77" customWidth="1"/>
    <col min="1040" max="1040" width="1.21875" style="77" customWidth="1"/>
    <col min="1041" max="1041" width="8.88671875" style="77" customWidth="1"/>
    <col min="1042" max="1042" width="23.77734375" style="77" customWidth="1"/>
    <col min="1043" max="1043" width="7.109375" style="77" customWidth="1"/>
    <col min="1044" max="1044" width="0.88671875" style="77" customWidth="1"/>
    <col min="1045" max="1045" width="1.88671875" style="77" customWidth="1"/>
    <col min="1046" max="1047" width="0.88671875" style="77" customWidth="1"/>
    <col min="1048" max="1048" width="1.88671875" style="77" customWidth="1"/>
    <col min="1049" max="1280" width="12" style="77"/>
    <col min="1281" max="1281" width="1.88671875" style="77" customWidth="1"/>
    <col min="1282" max="1283" width="0.88671875" style="77" customWidth="1"/>
    <col min="1284" max="1284" width="1.88671875" style="77" customWidth="1"/>
    <col min="1285" max="1285" width="0.88671875" style="77" customWidth="1"/>
    <col min="1286" max="1286" width="3.33203125" style="77" customWidth="1"/>
    <col min="1287" max="1287" width="27.44140625" style="77" customWidth="1"/>
    <col min="1288" max="1288" width="5.88671875" style="77" customWidth="1"/>
    <col min="1289" max="1289" width="6.109375" style="77" customWidth="1"/>
    <col min="1290" max="1290" width="0" style="77" hidden="1" customWidth="1"/>
    <col min="1291" max="1291" width="1.21875" style="77" customWidth="1"/>
    <col min="1292" max="1292" width="7.21875" style="77" customWidth="1"/>
    <col min="1293" max="1293" width="8.44140625" style="77" customWidth="1"/>
    <col min="1294" max="1294" width="8.21875" style="77" customWidth="1"/>
    <col min="1295" max="1295" width="6.44140625" style="77" customWidth="1"/>
    <col min="1296" max="1296" width="1.21875" style="77" customWidth="1"/>
    <col min="1297" max="1297" width="8.88671875" style="77" customWidth="1"/>
    <col min="1298" max="1298" width="23.77734375" style="77" customWidth="1"/>
    <col min="1299" max="1299" width="7.109375" style="77" customWidth="1"/>
    <col min="1300" max="1300" width="0.88671875" style="77" customWidth="1"/>
    <col min="1301" max="1301" width="1.88671875" style="77" customWidth="1"/>
    <col min="1302" max="1303" width="0.88671875" style="77" customWidth="1"/>
    <col min="1304" max="1304" width="1.88671875" style="77" customWidth="1"/>
    <col min="1305" max="1536" width="12" style="77"/>
    <col min="1537" max="1537" width="1.88671875" style="77" customWidth="1"/>
    <col min="1538" max="1539" width="0.88671875" style="77" customWidth="1"/>
    <col min="1540" max="1540" width="1.88671875" style="77" customWidth="1"/>
    <col min="1541" max="1541" width="0.88671875" style="77" customWidth="1"/>
    <col min="1542" max="1542" width="3.33203125" style="77" customWidth="1"/>
    <col min="1543" max="1543" width="27.44140625" style="77" customWidth="1"/>
    <col min="1544" max="1544" width="5.88671875" style="77" customWidth="1"/>
    <col min="1545" max="1545" width="6.109375" style="77" customWidth="1"/>
    <col min="1546" max="1546" width="0" style="77" hidden="1" customWidth="1"/>
    <col min="1547" max="1547" width="1.21875" style="77" customWidth="1"/>
    <col min="1548" max="1548" width="7.21875" style="77" customWidth="1"/>
    <col min="1549" max="1549" width="8.44140625" style="77" customWidth="1"/>
    <col min="1550" max="1550" width="8.21875" style="77" customWidth="1"/>
    <col min="1551" max="1551" width="6.44140625" style="77" customWidth="1"/>
    <col min="1552" max="1552" width="1.21875" style="77" customWidth="1"/>
    <col min="1553" max="1553" width="8.88671875" style="77" customWidth="1"/>
    <col min="1554" max="1554" width="23.77734375" style="77" customWidth="1"/>
    <col min="1555" max="1555" width="7.109375" style="77" customWidth="1"/>
    <col min="1556" max="1556" width="0.88671875" style="77" customWidth="1"/>
    <col min="1557" max="1557" width="1.88671875" style="77" customWidth="1"/>
    <col min="1558" max="1559" width="0.88671875" style="77" customWidth="1"/>
    <col min="1560" max="1560" width="1.88671875" style="77" customWidth="1"/>
    <col min="1561" max="1792" width="12" style="77"/>
    <col min="1793" max="1793" width="1.88671875" style="77" customWidth="1"/>
    <col min="1794" max="1795" width="0.88671875" style="77" customWidth="1"/>
    <col min="1796" max="1796" width="1.88671875" style="77" customWidth="1"/>
    <col min="1797" max="1797" width="0.88671875" style="77" customWidth="1"/>
    <col min="1798" max="1798" width="3.33203125" style="77" customWidth="1"/>
    <col min="1799" max="1799" width="27.44140625" style="77" customWidth="1"/>
    <col min="1800" max="1800" width="5.88671875" style="77" customWidth="1"/>
    <col min="1801" max="1801" width="6.109375" style="77" customWidth="1"/>
    <col min="1802" max="1802" width="0" style="77" hidden="1" customWidth="1"/>
    <col min="1803" max="1803" width="1.21875" style="77" customWidth="1"/>
    <col min="1804" max="1804" width="7.21875" style="77" customWidth="1"/>
    <col min="1805" max="1805" width="8.44140625" style="77" customWidth="1"/>
    <col min="1806" max="1806" width="8.21875" style="77" customWidth="1"/>
    <col min="1807" max="1807" width="6.44140625" style="77" customWidth="1"/>
    <col min="1808" max="1808" width="1.21875" style="77" customWidth="1"/>
    <col min="1809" max="1809" width="8.88671875" style="77" customWidth="1"/>
    <col min="1810" max="1810" width="23.77734375" style="77" customWidth="1"/>
    <col min="1811" max="1811" width="7.109375" style="77" customWidth="1"/>
    <col min="1812" max="1812" width="0.88671875" style="77" customWidth="1"/>
    <col min="1813" max="1813" width="1.88671875" style="77" customWidth="1"/>
    <col min="1814" max="1815" width="0.88671875" style="77" customWidth="1"/>
    <col min="1816" max="1816" width="1.88671875" style="77" customWidth="1"/>
    <col min="1817" max="2048" width="12" style="77"/>
    <col min="2049" max="2049" width="1.88671875" style="77" customWidth="1"/>
    <col min="2050" max="2051" width="0.88671875" style="77" customWidth="1"/>
    <col min="2052" max="2052" width="1.88671875" style="77" customWidth="1"/>
    <col min="2053" max="2053" width="0.88671875" style="77" customWidth="1"/>
    <col min="2054" max="2054" width="3.33203125" style="77" customWidth="1"/>
    <col min="2055" max="2055" width="27.44140625" style="77" customWidth="1"/>
    <col min="2056" max="2056" width="5.88671875" style="77" customWidth="1"/>
    <col min="2057" max="2057" width="6.109375" style="77" customWidth="1"/>
    <col min="2058" max="2058" width="0" style="77" hidden="1" customWidth="1"/>
    <col min="2059" max="2059" width="1.21875" style="77" customWidth="1"/>
    <col min="2060" max="2060" width="7.21875" style="77" customWidth="1"/>
    <col min="2061" max="2061" width="8.44140625" style="77" customWidth="1"/>
    <col min="2062" max="2062" width="8.21875" style="77" customWidth="1"/>
    <col min="2063" max="2063" width="6.44140625" style="77" customWidth="1"/>
    <col min="2064" max="2064" width="1.21875" style="77" customWidth="1"/>
    <col min="2065" max="2065" width="8.88671875" style="77" customWidth="1"/>
    <col min="2066" max="2066" width="23.77734375" style="77" customWidth="1"/>
    <col min="2067" max="2067" width="7.109375" style="77" customWidth="1"/>
    <col min="2068" max="2068" width="0.88671875" style="77" customWidth="1"/>
    <col min="2069" max="2069" width="1.88671875" style="77" customWidth="1"/>
    <col min="2070" max="2071" width="0.88671875" style="77" customWidth="1"/>
    <col min="2072" max="2072" width="1.88671875" style="77" customWidth="1"/>
    <col min="2073" max="2304" width="12" style="77"/>
    <col min="2305" max="2305" width="1.88671875" style="77" customWidth="1"/>
    <col min="2306" max="2307" width="0.88671875" style="77" customWidth="1"/>
    <col min="2308" max="2308" width="1.88671875" style="77" customWidth="1"/>
    <col min="2309" max="2309" width="0.88671875" style="77" customWidth="1"/>
    <col min="2310" max="2310" width="3.33203125" style="77" customWidth="1"/>
    <col min="2311" max="2311" width="27.44140625" style="77" customWidth="1"/>
    <col min="2312" max="2312" width="5.88671875" style="77" customWidth="1"/>
    <col min="2313" max="2313" width="6.109375" style="77" customWidth="1"/>
    <col min="2314" max="2314" width="0" style="77" hidden="1" customWidth="1"/>
    <col min="2315" max="2315" width="1.21875" style="77" customWidth="1"/>
    <col min="2316" max="2316" width="7.21875" style="77" customWidth="1"/>
    <col min="2317" max="2317" width="8.44140625" style="77" customWidth="1"/>
    <col min="2318" max="2318" width="8.21875" style="77" customWidth="1"/>
    <col min="2319" max="2319" width="6.44140625" style="77" customWidth="1"/>
    <col min="2320" max="2320" width="1.21875" style="77" customWidth="1"/>
    <col min="2321" max="2321" width="8.88671875" style="77" customWidth="1"/>
    <col min="2322" max="2322" width="23.77734375" style="77" customWidth="1"/>
    <col min="2323" max="2323" width="7.109375" style="77" customWidth="1"/>
    <col min="2324" max="2324" width="0.88671875" style="77" customWidth="1"/>
    <col min="2325" max="2325" width="1.88671875" style="77" customWidth="1"/>
    <col min="2326" max="2327" width="0.88671875" style="77" customWidth="1"/>
    <col min="2328" max="2328" width="1.88671875" style="77" customWidth="1"/>
    <col min="2329" max="2560" width="12" style="77"/>
    <col min="2561" max="2561" width="1.88671875" style="77" customWidth="1"/>
    <col min="2562" max="2563" width="0.88671875" style="77" customWidth="1"/>
    <col min="2564" max="2564" width="1.88671875" style="77" customWidth="1"/>
    <col min="2565" max="2565" width="0.88671875" style="77" customWidth="1"/>
    <col min="2566" max="2566" width="3.33203125" style="77" customWidth="1"/>
    <col min="2567" max="2567" width="27.44140625" style="77" customWidth="1"/>
    <col min="2568" max="2568" width="5.88671875" style="77" customWidth="1"/>
    <col min="2569" max="2569" width="6.109375" style="77" customWidth="1"/>
    <col min="2570" max="2570" width="0" style="77" hidden="1" customWidth="1"/>
    <col min="2571" max="2571" width="1.21875" style="77" customWidth="1"/>
    <col min="2572" max="2572" width="7.21875" style="77" customWidth="1"/>
    <col min="2573" max="2573" width="8.44140625" style="77" customWidth="1"/>
    <col min="2574" max="2574" width="8.21875" style="77" customWidth="1"/>
    <col min="2575" max="2575" width="6.44140625" style="77" customWidth="1"/>
    <col min="2576" max="2576" width="1.21875" style="77" customWidth="1"/>
    <col min="2577" max="2577" width="8.88671875" style="77" customWidth="1"/>
    <col min="2578" max="2578" width="23.77734375" style="77" customWidth="1"/>
    <col min="2579" max="2579" width="7.109375" style="77" customWidth="1"/>
    <col min="2580" max="2580" width="0.88671875" style="77" customWidth="1"/>
    <col min="2581" max="2581" width="1.88671875" style="77" customWidth="1"/>
    <col min="2582" max="2583" width="0.88671875" style="77" customWidth="1"/>
    <col min="2584" max="2584" width="1.88671875" style="77" customWidth="1"/>
    <col min="2585" max="2816" width="12" style="77"/>
    <col min="2817" max="2817" width="1.88671875" style="77" customWidth="1"/>
    <col min="2818" max="2819" width="0.88671875" style="77" customWidth="1"/>
    <col min="2820" max="2820" width="1.88671875" style="77" customWidth="1"/>
    <col min="2821" max="2821" width="0.88671875" style="77" customWidth="1"/>
    <col min="2822" max="2822" width="3.33203125" style="77" customWidth="1"/>
    <col min="2823" max="2823" width="27.44140625" style="77" customWidth="1"/>
    <col min="2824" max="2824" width="5.88671875" style="77" customWidth="1"/>
    <col min="2825" max="2825" width="6.109375" style="77" customWidth="1"/>
    <col min="2826" max="2826" width="0" style="77" hidden="1" customWidth="1"/>
    <col min="2827" max="2827" width="1.21875" style="77" customWidth="1"/>
    <col min="2828" max="2828" width="7.21875" style="77" customWidth="1"/>
    <col min="2829" max="2829" width="8.44140625" style="77" customWidth="1"/>
    <col min="2830" max="2830" width="8.21875" style="77" customWidth="1"/>
    <col min="2831" max="2831" width="6.44140625" style="77" customWidth="1"/>
    <col min="2832" max="2832" width="1.21875" style="77" customWidth="1"/>
    <col min="2833" max="2833" width="8.88671875" style="77" customWidth="1"/>
    <col min="2834" max="2834" width="23.77734375" style="77" customWidth="1"/>
    <col min="2835" max="2835" width="7.109375" style="77" customWidth="1"/>
    <col min="2836" max="2836" width="0.88671875" style="77" customWidth="1"/>
    <col min="2837" max="2837" width="1.88671875" style="77" customWidth="1"/>
    <col min="2838" max="2839" width="0.88671875" style="77" customWidth="1"/>
    <col min="2840" max="2840" width="1.88671875" style="77" customWidth="1"/>
    <col min="2841" max="3072" width="12" style="77"/>
    <col min="3073" max="3073" width="1.88671875" style="77" customWidth="1"/>
    <col min="3074" max="3075" width="0.88671875" style="77" customWidth="1"/>
    <col min="3076" max="3076" width="1.88671875" style="77" customWidth="1"/>
    <col min="3077" max="3077" width="0.88671875" style="77" customWidth="1"/>
    <col min="3078" max="3078" width="3.33203125" style="77" customWidth="1"/>
    <col min="3079" max="3079" width="27.44140625" style="77" customWidth="1"/>
    <col min="3080" max="3080" width="5.88671875" style="77" customWidth="1"/>
    <col min="3081" max="3081" width="6.109375" style="77" customWidth="1"/>
    <col min="3082" max="3082" width="0" style="77" hidden="1" customWidth="1"/>
    <col min="3083" max="3083" width="1.21875" style="77" customWidth="1"/>
    <col min="3084" max="3084" width="7.21875" style="77" customWidth="1"/>
    <col min="3085" max="3085" width="8.44140625" style="77" customWidth="1"/>
    <col min="3086" max="3086" width="8.21875" style="77" customWidth="1"/>
    <col min="3087" max="3087" width="6.44140625" style="77" customWidth="1"/>
    <col min="3088" max="3088" width="1.21875" style="77" customWidth="1"/>
    <col min="3089" max="3089" width="8.88671875" style="77" customWidth="1"/>
    <col min="3090" max="3090" width="23.77734375" style="77" customWidth="1"/>
    <col min="3091" max="3091" width="7.109375" style="77" customWidth="1"/>
    <col min="3092" max="3092" width="0.88671875" style="77" customWidth="1"/>
    <col min="3093" max="3093" width="1.88671875" style="77" customWidth="1"/>
    <col min="3094" max="3095" width="0.88671875" style="77" customWidth="1"/>
    <col min="3096" max="3096" width="1.88671875" style="77" customWidth="1"/>
    <col min="3097" max="3328" width="12" style="77"/>
    <col min="3329" max="3329" width="1.88671875" style="77" customWidth="1"/>
    <col min="3330" max="3331" width="0.88671875" style="77" customWidth="1"/>
    <col min="3332" max="3332" width="1.88671875" style="77" customWidth="1"/>
    <col min="3333" max="3333" width="0.88671875" style="77" customWidth="1"/>
    <col min="3334" max="3334" width="3.33203125" style="77" customWidth="1"/>
    <col min="3335" max="3335" width="27.44140625" style="77" customWidth="1"/>
    <col min="3336" max="3336" width="5.88671875" style="77" customWidth="1"/>
    <col min="3337" max="3337" width="6.109375" style="77" customWidth="1"/>
    <col min="3338" max="3338" width="0" style="77" hidden="1" customWidth="1"/>
    <col min="3339" max="3339" width="1.21875" style="77" customWidth="1"/>
    <col min="3340" max="3340" width="7.21875" style="77" customWidth="1"/>
    <col min="3341" max="3341" width="8.44140625" style="77" customWidth="1"/>
    <col min="3342" max="3342" width="8.21875" style="77" customWidth="1"/>
    <col min="3343" max="3343" width="6.44140625" style="77" customWidth="1"/>
    <col min="3344" max="3344" width="1.21875" style="77" customWidth="1"/>
    <col min="3345" max="3345" width="8.88671875" style="77" customWidth="1"/>
    <col min="3346" max="3346" width="23.77734375" style="77" customWidth="1"/>
    <col min="3347" max="3347" width="7.109375" style="77" customWidth="1"/>
    <col min="3348" max="3348" width="0.88671875" style="77" customWidth="1"/>
    <col min="3349" max="3349" width="1.88671875" style="77" customWidth="1"/>
    <col min="3350" max="3351" width="0.88671875" style="77" customWidth="1"/>
    <col min="3352" max="3352" width="1.88671875" style="77" customWidth="1"/>
    <col min="3353" max="3584" width="12" style="77"/>
    <col min="3585" max="3585" width="1.88671875" style="77" customWidth="1"/>
    <col min="3586" max="3587" width="0.88671875" style="77" customWidth="1"/>
    <col min="3588" max="3588" width="1.88671875" style="77" customWidth="1"/>
    <col min="3589" max="3589" width="0.88671875" style="77" customWidth="1"/>
    <col min="3590" max="3590" width="3.33203125" style="77" customWidth="1"/>
    <col min="3591" max="3591" width="27.44140625" style="77" customWidth="1"/>
    <col min="3592" max="3592" width="5.88671875" style="77" customWidth="1"/>
    <col min="3593" max="3593" width="6.109375" style="77" customWidth="1"/>
    <col min="3594" max="3594" width="0" style="77" hidden="1" customWidth="1"/>
    <col min="3595" max="3595" width="1.21875" style="77" customWidth="1"/>
    <col min="3596" max="3596" width="7.21875" style="77" customWidth="1"/>
    <col min="3597" max="3597" width="8.44140625" style="77" customWidth="1"/>
    <col min="3598" max="3598" width="8.21875" style="77" customWidth="1"/>
    <col min="3599" max="3599" width="6.44140625" style="77" customWidth="1"/>
    <col min="3600" max="3600" width="1.21875" style="77" customWidth="1"/>
    <col min="3601" max="3601" width="8.88671875" style="77" customWidth="1"/>
    <col min="3602" max="3602" width="23.77734375" style="77" customWidth="1"/>
    <col min="3603" max="3603" width="7.109375" style="77" customWidth="1"/>
    <col min="3604" max="3604" width="0.88671875" style="77" customWidth="1"/>
    <col min="3605" max="3605" width="1.88671875" style="77" customWidth="1"/>
    <col min="3606" max="3607" width="0.88671875" style="77" customWidth="1"/>
    <col min="3608" max="3608" width="1.88671875" style="77" customWidth="1"/>
    <col min="3609" max="3840" width="12" style="77"/>
    <col min="3841" max="3841" width="1.88671875" style="77" customWidth="1"/>
    <col min="3842" max="3843" width="0.88671875" style="77" customWidth="1"/>
    <col min="3844" max="3844" width="1.88671875" style="77" customWidth="1"/>
    <col min="3845" max="3845" width="0.88671875" style="77" customWidth="1"/>
    <col min="3846" max="3846" width="3.33203125" style="77" customWidth="1"/>
    <col min="3847" max="3847" width="27.44140625" style="77" customWidth="1"/>
    <col min="3848" max="3848" width="5.88671875" style="77" customWidth="1"/>
    <col min="3849" max="3849" width="6.109375" style="77" customWidth="1"/>
    <col min="3850" max="3850" width="0" style="77" hidden="1" customWidth="1"/>
    <col min="3851" max="3851" width="1.21875" style="77" customWidth="1"/>
    <col min="3852" max="3852" width="7.21875" style="77" customWidth="1"/>
    <col min="3853" max="3853" width="8.44140625" style="77" customWidth="1"/>
    <col min="3854" max="3854" width="8.21875" style="77" customWidth="1"/>
    <col min="3855" max="3855" width="6.44140625" style="77" customWidth="1"/>
    <col min="3856" max="3856" width="1.21875" style="77" customWidth="1"/>
    <col min="3857" max="3857" width="8.88671875" style="77" customWidth="1"/>
    <col min="3858" max="3858" width="23.77734375" style="77" customWidth="1"/>
    <col min="3859" max="3859" width="7.109375" style="77" customWidth="1"/>
    <col min="3860" max="3860" width="0.88671875" style="77" customWidth="1"/>
    <col min="3861" max="3861" width="1.88671875" style="77" customWidth="1"/>
    <col min="3862" max="3863" width="0.88671875" style="77" customWidth="1"/>
    <col min="3864" max="3864" width="1.88671875" style="77" customWidth="1"/>
    <col min="3865" max="4096" width="12" style="77"/>
    <col min="4097" max="4097" width="1.88671875" style="77" customWidth="1"/>
    <col min="4098" max="4099" width="0.88671875" style="77" customWidth="1"/>
    <col min="4100" max="4100" width="1.88671875" style="77" customWidth="1"/>
    <col min="4101" max="4101" width="0.88671875" style="77" customWidth="1"/>
    <col min="4102" max="4102" width="3.33203125" style="77" customWidth="1"/>
    <col min="4103" max="4103" width="27.44140625" style="77" customWidth="1"/>
    <col min="4104" max="4104" width="5.88671875" style="77" customWidth="1"/>
    <col min="4105" max="4105" width="6.109375" style="77" customWidth="1"/>
    <col min="4106" max="4106" width="0" style="77" hidden="1" customWidth="1"/>
    <col min="4107" max="4107" width="1.21875" style="77" customWidth="1"/>
    <col min="4108" max="4108" width="7.21875" style="77" customWidth="1"/>
    <col min="4109" max="4109" width="8.44140625" style="77" customWidth="1"/>
    <col min="4110" max="4110" width="8.21875" style="77" customWidth="1"/>
    <col min="4111" max="4111" width="6.44140625" style="77" customWidth="1"/>
    <col min="4112" max="4112" width="1.21875" style="77" customWidth="1"/>
    <col min="4113" max="4113" width="8.88671875" style="77" customWidth="1"/>
    <col min="4114" max="4114" width="23.77734375" style="77" customWidth="1"/>
    <col min="4115" max="4115" width="7.109375" style="77" customWidth="1"/>
    <col min="4116" max="4116" width="0.88671875" style="77" customWidth="1"/>
    <col min="4117" max="4117" width="1.88671875" style="77" customWidth="1"/>
    <col min="4118" max="4119" width="0.88671875" style="77" customWidth="1"/>
    <col min="4120" max="4120" width="1.88671875" style="77" customWidth="1"/>
    <col min="4121" max="4352" width="12" style="77"/>
    <col min="4353" max="4353" width="1.88671875" style="77" customWidth="1"/>
    <col min="4354" max="4355" width="0.88671875" style="77" customWidth="1"/>
    <col min="4356" max="4356" width="1.88671875" style="77" customWidth="1"/>
    <col min="4357" max="4357" width="0.88671875" style="77" customWidth="1"/>
    <col min="4358" max="4358" width="3.33203125" style="77" customWidth="1"/>
    <col min="4359" max="4359" width="27.44140625" style="77" customWidth="1"/>
    <col min="4360" max="4360" width="5.88671875" style="77" customWidth="1"/>
    <col min="4361" max="4361" width="6.109375" style="77" customWidth="1"/>
    <col min="4362" max="4362" width="0" style="77" hidden="1" customWidth="1"/>
    <col min="4363" max="4363" width="1.21875" style="77" customWidth="1"/>
    <col min="4364" max="4364" width="7.21875" style="77" customWidth="1"/>
    <col min="4365" max="4365" width="8.44140625" style="77" customWidth="1"/>
    <col min="4366" max="4366" width="8.21875" style="77" customWidth="1"/>
    <col min="4367" max="4367" width="6.44140625" style="77" customWidth="1"/>
    <col min="4368" max="4368" width="1.21875" style="77" customWidth="1"/>
    <col min="4369" max="4369" width="8.88671875" style="77" customWidth="1"/>
    <col min="4370" max="4370" width="23.77734375" style="77" customWidth="1"/>
    <col min="4371" max="4371" width="7.109375" style="77" customWidth="1"/>
    <col min="4372" max="4372" width="0.88671875" style="77" customWidth="1"/>
    <col min="4373" max="4373" width="1.88671875" style="77" customWidth="1"/>
    <col min="4374" max="4375" width="0.88671875" style="77" customWidth="1"/>
    <col min="4376" max="4376" width="1.88671875" style="77" customWidth="1"/>
    <col min="4377" max="4608" width="12" style="77"/>
    <col min="4609" max="4609" width="1.88671875" style="77" customWidth="1"/>
    <col min="4610" max="4611" width="0.88671875" style="77" customWidth="1"/>
    <col min="4612" max="4612" width="1.88671875" style="77" customWidth="1"/>
    <col min="4613" max="4613" width="0.88671875" style="77" customWidth="1"/>
    <col min="4614" max="4614" width="3.33203125" style="77" customWidth="1"/>
    <col min="4615" max="4615" width="27.44140625" style="77" customWidth="1"/>
    <col min="4616" max="4616" width="5.88671875" style="77" customWidth="1"/>
    <col min="4617" max="4617" width="6.109375" style="77" customWidth="1"/>
    <col min="4618" max="4618" width="0" style="77" hidden="1" customWidth="1"/>
    <col min="4619" max="4619" width="1.21875" style="77" customWidth="1"/>
    <col min="4620" max="4620" width="7.21875" style="77" customWidth="1"/>
    <col min="4621" max="4621" width="8.44140625" style="77" customWidth="1"/>
    <col min="4622" max="4622" width="8.21875" style="77" customWidth="1"/>
    <col min="4623" max="4623" width="6.44140625" style="77" customWidth="1"/>
    <col min="4624" max="4624" width="1.21875" style="77" customWidth="1"/>
    <col min="4625" max="4625" width="8.88671875" style="77" customWidth="1"/>
    <col min="4626" max="4626" width="23.77734375" style="77" customWidth="1"/>
    <col min="4627" max="4627" width="7.109375" style="77" customWidth="1"/>
    <col min="4628" max="4628" width="0.88671875" style="77" customWidth="1"/>
    <col min="4629" max="4629" width="1.88671875" style="77" customWidth="1"/>
    <col min="4630" max="4631" width="0.88671875" style="77" customWidth="1"/>
    <col min="4632" max="4632" width="1.88671875" style="77" customWidth="1"/>
    <col min="4633" max="4864" width="12" style="77"/>
    <col min="4865" max="4865" width="1.88671875" style="77" customWidth="1"/>
    <col min="4866" max="4867" width="0.88671875" style="77" customWidth="1"/>
    <col min="4868" max="4868" width="1.88671875" style="77" customWidth="1"/>
    <col min="4869" max="4869" width="0.88671875" style="77" customWidth="1"/>
    <col min="4870" max="4870" width="3.33203125" style="77" customWidth="1"/>
    <col min="4871" max="4871" width="27.44140625" style="77" customWidth="1"/>
    <col min="4872" max="4872" width="5.88671875" style="77" customWidth="1"/>
    <col min="4873" max="4873" width="6.109375" style="77" customWidth="1"/>
    <col min="4874" max="4874" width="0" style="77" hidden="1" customWidth="1"/>
    <col min="4875" max="4875" width="1.21875" style="77" customWidth="1"/>
    <col min="4876" max="4876" width="7.21875" style="77" customWidth="1"/>
    <col min="4877" max="4877" width="8.44140625" style="77" customWidth="1"/>
    <col min="4878" max="4878" width="8.21875" style="77" customWidth="1"/>
    <col min="4879" max="4879" width="6.44140625" style="77" customWidth="1"/>
    <col min="4880" max="4880" width="1.21875" style="77" customWidth="1"/>
    <col min="4881" max="4881" width="8.88671875" style="77" customWidth="1"/>
    <col min="4882" max="4882" width="23.77734375" style="77" customWidth="1"/>
    <col min="4883" max="4883" width="7.109375" style="77" customWidth="1"/>
    <col min="4884" max="4884" width="0.88671875" style="77" customWidth="1"/>
    <col min="4885" max="4885" width="1.88671875" style="77" customWidth="1"/>
    <col min="4886" max="4887" width="0.88671875" style="77" customWidth="1"/>
    <col min="4888" max="4888" width="1.88671875" style="77" customWidth="1"/>
    <col min="4889" max="5120" width="12" style="77"/>
    <col min="5121" max="5121" width="1.88671875" style="77" customWidth="1"/>
    <col min="5122" max="5123" width="0.88671875" style="77" customWidth="1"/>
    <col min="5124" max="5124" width="1.88671875" style="77" customWidth="1"/>
    <col min="5125" max="5125" width="0.88671875" style="77" customWidth="1"/>
    <col min="5126" max="5126" width="3.33203125" style="77" customWidth="1"/>
    <col min="5127" max="5127" width="27.44140625" style="77" customWidth="1"/>
    <col min="5128" max="5128" width="5.88671875" style="77" customWidth="1"/>
    <col min="5129" max="5129" width="6.109375" style="77" customWidth="1"/>
    <col min="5130" max="5130" width="0" style="77" hidden="1" customWidth="1"/>
    <col min="5131" max="5131" width="1.21875" style="77" customWidth="1"/>
    <col min="5132" max="5132" width="7.21875" style="77" customWidth="1"/>
    <col min="5133" max="5133" width="8.44140625" style="77" customWidth="1"/>
    <col min="5134" max="5134" width="8.21875" style="77" customWidth="1"/>
    <col min="5135" max="5135" width="6.44140625" style="77" customWidth="1"/>
    <col min="5136" max="5136" width="1.21875" style="77" customWidth="1"/>
    <col min="5137" max="5137" width="8.88671875" style="77" customWidth="1"/>
    <col min="5138" max="5138" width="23.77734375" style="77" customWidth="1"/>
    <col min="5139" max="5139" width="7.109375" style="77" customWidth="1"/>
    <col min="5140" max="5140" width="0.88671875" style="77" customWidth="1"/>
    <col min="5141" max="5141" width="1.88671875" style="77" customWidth="1"/>
    <col min="5142" max="5143" width="0.88671875" style="77" customWidth="1"/>
    <col min="5144" max="5144" width="1.88671875" style="77" customWidth="1"/>
    <col min="5145" max="5376" width="12" style="77"/>
    <col min="5377" max="5377" width="1.88671875" style="77" customWidth="1"/>
    <col min="5378" max="5379" width="0.88671875" style="77" customWidth="1"/>
    <col min="5380" max="5380" width="1.88671875" style="77" customWidth="1"/>
    <col min="5381" max="5381" width="0.88671875" style="77" customWidth="1"/>
    <col min="5382" max="5382" width="3.33203125" style="77" customWidth="1"/>
    <col min="5383" max="5383" width="27.44140625" style="77" customWidth="1"/>
    <col min="5384" max="5384" width="5.88671875" style="77" customWidth="1"/>
    <col min="5385" max="5385" width="6.109375" style="77" customWidth="1"/>
    <col min="5386" max="5386" width="0" style="77" hidden="1" customWidth="1"/>
    <col min="5387" max="5387" width="1.21875" style="77" customWidth="1"/>
    <col min="5388" max="5388" width="7.21875" style="77" customWidth="1"/>
    <col min="5389" max="5389" width="8.44140625" style="77" customWidth="1"/>
    <col min="5390" max="5390" width="8.21875" style="77" customWidth="1"/>
    <col min="5391" max="5391" width="6.44140625" style="77" customWidth="1"/>
    <col min="5392" max="5392" width="1.21875" style="77" customWidth="1"/>
    <col min="5393" max="5393" width="8.88671875" style="77" customWidth="1"/>
    <col min="5394" max="5394" width="23.77734375" style="77" customWidth="1"/>
    <col min="5395" max="5395" width="7.109375" style="77" customWidth="1"/>
    <col min="5396" max="5396" width="0.88671875" style="77" customWidth="1"/>
    <col min="5397" max="5397" width="1.88671875" style="77" customWidth="1"/>
    <col min="5398" max="5399" width="0.88671875" style="77" customWidth="1"/>
    <col min="5400" max="5400" width="1.88671875" style="77" customWidth="1"/>
    <col min="5401" max="5632" width="12" style="77"/>
    <col min="5633" max="5633" width="1.88671875" style="77" customWidth="1"/>
    <col min="5634" max="5635" width="0.88671875" style="77" customWidth="1"/>
    <col min="5636" max="5636" width="1.88671875" style="77" customWidth="1"/>
    <col min="5637" max="5637" width="0.88671875" style="77" customWidth="1"/>
    <col min="5638" max="5638" width="3.33203125" style="77" customWidth="1"/>
    <col min="5639" max="5639" width="27.44140625" style="77" customWidth="1"/>
    <col min="5640" max="5640" width="5.88671875" style="77" customWidth="1"/>
    <col min="5641" max="5641" width="6.109375" style="77" customWidth="1"/>
    <col min="5642" max="5642" width="0" style="77" hidden="1" customWidth="1"/>
    <col min="5643" max="5643" width="1.21875" style="77" customWidth="1"/>
    <col min="5644" max="5644" width="7.21875" style="77" customWidth="1"/>
    <col min="5645" max="5645" width="8.44140625" style="77" customWidth="1"/>
    <col min="5646" max="5646" width="8.21875" style="77" customWidth="1"/>
    <col min="5647" max="5647" width="6.44140625" style="77" customWidth="1"/>
    <col min="5648" max="5648" width="1.21875" style="77" customWidth="1"/>
    <col min="5649" max="5649" width="8.88671875" style="77" customWidth="1"/>
    <col min="5650" max="5650" width="23.77734375" style="77" customWidth="1"/>
    <col min="5651" max="5651" width="7.109375" style="77" customWidth="1"/>
    <col min="5652" max="5652" width="0.88671875" style="77" customWidth="1"/>
    <col min="5653" max="5653" width="1.88671875" style="77" customWidth="1"/>
    <col min="5654" max="5655" width="0.88671875" style="77" customWidth="1"/>
    <col min="5656" max="5656" width="1.88671875" style="77" customWidth="1"/>
    <col min="5657" max="5888" width="12" style="77"/>
    <col min="5889" max="5889" width="1.88671875" style="77" customWidth="1"/>
    <col min="5890" max="5891" width="0.88671875" style="77" customWidth="1"/>
    <col min="5892" max="5892" width="1.88671875" style="77" customWidth="1"/>
    <col min="5893" max="5893" width="0.88671875" style="77" customWidth="1"/>
    <col min="5894" max="5894" width="3.33203125" style="77" customWidth="1"/>
    <col min="5895" max="5895" width="27.44140625" style="77" customWidth="1"/>
    <col min="5896" max="5896" width="5.88671875" style="77" customWidth="1"/>
    <col min="5897" max="5897" width="6.109375" style="77" customWidth="1"/>
    <col min="5898" max="5898" width="0" style="77" hidden="1" customWidth="1"/>
    <col min="5899" max="5899" width="1.21875" style="77" customWidth="1"/>
    <col min="5900" max="5900" width="7.21875" style="77" customWidth="1"/>
    <col min="5901" max="5901" width="8.44140625" style="77" customWidth="1"/>
    <col min="5902" max="5902" width="8.21875" style="77" customWidth="1"/>
    <col min="5903" max="5903" width="6.44140625" style="77" customWidth="1"/>
    <col min="5904" max="5904" width="1.21875" style="77" customWidth="1"/>
    <col min="5905" max="5905" width="8.88671875" style="77" customWidth="1"/>
    <col min="5906" max="5906" width="23.77734375" style="77" customWidth="1"/>
    <col min="5907" max="5907" width="7.109375" style="77" customWidth="1"/>
    <col min="5908" max="5908" width="0.88671875" style="77" customWidth="1"/>
    <col min="5909" max="5909" width="1.88671875" style="77" customWidth="1"/>
    <col min="5910" max="5911" width="0.88671875" style="77" customWidth="1"/>
    <col min="5912" max="5912" width="1.88671875" style="77" customWidth="1"/>
    <col min="5913" max="6144" width="12" style="77"/>
    <col min="6145" max="6145" width="1.88671875" style="77" customWidth="1"/>
    <col min="6146" max="6147" width="0.88671875" style="77" customWidth="1"/>
    <col min="6148" max="6148" width="1.88671875" style="77" customWidth="1"/>
    <col min="6149" max="6149" width="0.88671875" style="77" customWidth="1"/>
    <col min="6150" max="6150" width="3.33203125" style="77" customWidth="1"/>
    <col min="6151" max="6151" width="27.44140625" style="77" customWidth="1"/>
    <col min="6152" max="6152" width="5.88671875" style="77" customWidth="1"/>
    <col min="6153" max="6153" width="6.109375" style="77" customWidth="1"/>
    <col min="6154" max="6154" width="0" style="77" hidden="1" customWidth="1"/>
    <col min="6155" max="6155" width="1.21875" style="77" customWidth="1"/>
    <col min="6156" max="6156" width="7.21875" style="77" customWidth="1"/>
    <col min="6157" max="6157" width="8.44140625" style="77" customWidth="1"/>
    <col min="6158" max="6158" width="8.21875" style="77" customWidth="1"/>
    <col min="6159" max="6159" width="6.44140625" style="77" customWidth="1"/>
    <col min="6160" max="6160" width="1.21875" style="77" customWidth="1"/>
    <col min="6161" max="6161" width="8.88671875" style="77" customWidth="1"/>
    <col min="6162" max="6162" width="23.77734375" style="77" customWidth="1"/>
    <col min="6163" max="6163" width="7.109375" style="77" customWidth="1"/>
    <col min="6164" max="6164" width="0.88671875" style="77" customWidth="1"/>
    <col min="6165" max="6165" width="1.88671875" style="77" customWidth="1"/>
    <col min="6166" max="6167" width="0.88671875" style="77" customWidth="1"/>
    <col min="6168" max="6168" width="1.88671875" style="77" customWidth="1"/>
    <col min="6169" max="6400" width="12" style="77"/>
    <col min="6401" max="6401" width="1.88671875" style="77" customWidth="1"/>
    <col min="6402" max="6403" width="0.88671875" style="77" customWidth="1"/>
    <col min="6404" max="6404" width="1.88671875" style="77" customWidth="1"/>
    <col min="6405" max="6405" width="0.88671875" style="77" customWidth="1"/>
    <col min="6406" max="6406" width="3.33203125" style="77" customWidth="1"/>
    <col min="6407" max="6407" width="27.44140625" style="77" customWidth="1"/>
    <col min="6408" max="6408" width="5.88671875" style="77" customWidth="1"/>
    <col min="6409" max="6409" width="6.109375" style="77" customWidth="1"/>
    <col min="6410" max="6410" width="0" style="77" hidden="1" customWidth="1"/>
    <col min="6411" max="6411" width="1.21875" style="77" customWidth="1"/>
    <col min="6412" max="6412" width="7.21875" style="77" customWidth="1"/>
    <col min="6413" max="6413" width="8.44140625" style="77" customWidth="1"/>
    <col min="6414" max="6414" width="8.21875" style="77" customWidth="1"/>
    <col min="6415" max="6415" width="6.44140625" style="77" customWidth="1"/>
    <col min="6416" max="6416" width="1.21875" style="77" customWidth="1"/>
    <col min="6417" max="6417" width="8.88671875" style="77" customWidth="1"/>
    <col min="6418" max="6418" width="23.77734375" style="77" customWidth="1"/>
    <col min="6419" max="6419" width="7.109375" style="77" customWidth="1"/>
    <col min="6420" max="6420" width="0.88671875" style="77" customWidth="1"/>
    <col min="6421" max="6421" width="1.88671875" style="77" customWidth="1"/>
    <col min="6422" max="6423" width="0.88671875" style="77" customWidth="1"/>
    <col min="6424" max="6424" width="1.88671875" style="77" customWidth="1"/>
    <col min="6425" max="6656" width="12" style="77"/>
    <col min="6657" max="6657" width="1.88671875" style="77" customWidth="1"/>
    <col min="6658" max="6659" width="0.88671875" style="77" customWidth="1"/>
    <col min="6660" max="6660" width="1.88671875" style="77" customWidth="1"/>
    <col min="6661" max="6661" width="0.88671875" style="77" customWidth="1"/>
    <col min="6662" max="6662" width="3.33203125" style="77" customWidth="1"/>
    <col min="6663" max="6663" width="27.44140625" style="77" customWidth="1"/>
    <col min="6664" max="6664" width="5.88671875" style="77" customWidth="1"/>
    <col min="6665" max="6665" width="6.109375" style="77" customWidth="1"/>
    <col min="6666" max="6666" width="0" style="77" hidden="1" customWidth="1"/>
    <col min="6667" max="6667" width="1.21875" style="77" customWidth="1"/>
    <col min="6668" max="6668" width="7.21875" style="77" customWidth="1"/>
    <col min="6669" max="6669" width="8.44140625" style="77" customWidth="1"/>
    <col min="6670" max="6670" width="8.21875" style="77" customWidth="1"/>
    <col min="6671" max="6671" width="6.44140625" style="77" customWidth="1"/>
    <col min="6672" max="6672" width="1.21875" style="77" customWidth="1"/>
    <col min="6673" max="6673" width="8.88671875" style="77" customWidth="1"/>
    <col min="6674" max="6674" width="23.77734375" style="77" customWidth="1"/>
    <col min="6675" max="6675" width="7.109375" style="77" customWidth="1"/>
    <col min="6676" max="6676" width="0.88671875" style="77" customWidth="1"/>
    <col min="6677" max="6677" width="1.88671875" style="77" customWidth="1"/>
    <col min="6678" max="6679" width="0.88671875" style="77" customWidth="1"/>
    <col min="6680" max="6680" width="1.88671875" style="77" customWidth="1"/>
    <col min="6681" max="6912" width="12" style="77"/>
    <col min="6913" max="6913" width="1.88671875" style="77" customWidth="1"/>
    <col min="6914" max="6915" width="0.88671875" style="77" customWidth="1"/>
    <col min="6916" max="6916" width="1.88671875" style="77" customWidth="1"/>
    <col min="6917" max="6917" width="0.88671875" style="77" customWidth="1"/>
    <col min="6918" max="6918" width="3.33203125" style="77" customWidth="1"/>
    <col min="6919" max="6919" width="27.44140625" style="77" customWidth="1"/>
    <col min="6920" max="6920" width="5.88671875" style="77" customWidth="1"/>
    <col min="6921" max="6921" width="6.109375" style="77" customWidth="1"/>
    <col min="6922" max="6922" width="0" style="77" hidden="1" customWidth="1"/>
    <col min="6923" max="6923" width="1.21875" style="77" customWidth="1"/>
    <col min="6924" max="6924" width="7.21875" style="77" customWidth="1"/>
    <col min="6925" max="6925" width="8.44140625" style="77" customWidth="1"/>
    <col min="6926" max="6926" width="8.21875" style="77" customWidth="1"/>
    <col min="6927" max="6927" width="6.44140625" style="77" customWidth="1"/>
    <col min="6928" max="6928" width="1.21875" style="77" customWidth="1"/>
    <col min="6929" max="6929" width="8.88671875" style="77" customWidth="1"/>
    <col min="6930" max="6930" width="23.77734375" style="77" customWidth="1"/>
    <col min="6931" max="6931" width="7.109375" style="77" customWidth="1"/>
    <col min="6932" max="6932" width="0.88671875" style="77" customWidth="1"/>
    <col min="6933" max="6933" width="1.88671875" style="77" customWidth="1"/>
    <col min="6934" max="6935" width="0.88671875" style="77" customWidth="1"/>
    <col min="6936" max="6936" width="1.88671875" style="77" customWidth="1"/>
    <col min="6937" max="7168" width="12" style="77"/>
    <col min="7169" max="7169" width="1.88671875" style="77" customWidth="1"/>
    <col min="7170" max="7171" width="0.88671875" style="77" customWidth="1"/>
    <col min="7172" max="7172" width="1.88671875" style="77" customWidth="1"/>
    <col min="7173" max="7173" width="0.88671875" style="77" customWidth="1"/>
    <col min="7174" max="7174" width="3.33203125" style="77" customWidth="1"/>
    <col min="7175" max="7175" width="27.44140625" style="77" customWidth="1"/>
    <col min="7176" max="7176" width="5.88671875" style="77" customWidth="1"/>
    <col min="7177" max="7177" width="6.109375" style="77" customWidth="1"/>
    <col min="7178" max="7178" width="0" style="77" hidden="1" customWidth="1"/>
    <col min="7179" max="7179" width="1.21875" style="77" customWidth="1"/>
    <col min="7180" max="7180" width="7.21875" style="77" customWidth="1"/>
    <col min="7181" max="7181" width="8.44140625" style="77" customWidth="1"/>
    <col min="7182" max="7182" width="8.21875" style="77" customWidth="1"/>
    <col min="7183" max="7183" width="6.44140625" style="77" customWidth="1"/>
    <col min="7184" max="7184" width="1.21875" style="77" customWidth="1"/>
    <col min="7185" max="7185" width="8.88671875" style="77" customWidth="1"/>
    <col min="7186" max="7186" width="23.77734375" style="77" customWidth="1"/>
    <col min="7187" max="7187" width="7.109375" style="77" customWidth="1"/>
    <col min="7188" max="7188" width="0.88671875" style="77" customWidth="1"/>
    <col min="7189" max="7189" width="1.88671875" style="77" customWidth="1"/>
    <col min="7190" max="7191" width="0.88671875" style="77" customWidth="1"/>
    <col min="7192" max="7192" width="1.88671875" style="77" customWidth="1"/>
    <col min="7193" max="7424" width="12" style="77"/>
    <col min="7425" max="7425" width="1.88671875" style="77" customWidth="1"/>
    <col min="7426" max="7427" width="0.88671875" style="77" customWidth="1"/>
    <col min="7428" max="7428" width="1.88671875" style="77" customWidth="1"/>
    <col min="7429" max="7429" width="0.88671875" style="77" customWidth="1"/>
    <col min="7430" max="7430" width="3.33203125" style="77" customWidth="1"/>
    <col min="7431" max="7431" width="27.44140625" style="77" customWidth="1"/>
    <col min="7432" max="7432" width="5.88671875" style="77" customWidth="1"/>
    <col min="7433" max="7433" width="6.109375" style="77" customWidth="1"/>
    <col min="7434" max="7434" width="0" style="77" hidden="1" customWidth="1"/>
    <col min="7435" max="7435" width="1.21875" style="77" customWidth="1"/>
    <col min="7436" max="7436" width="7.21875" style="77" customWidth="1"/>
    <col min="7437" max="7437" width="8.44140625" style="77" customWidth="1"/>
    <col min="7438" max="7438" width="8.21875" style="77" customWidth="1"/>
    <col min="7439" max="7439" width="6.44140625" style="77" customWidth="1"/>
    <col min="7440" max="7440" width="1.21875" style="77" customWidth="1"/>
    <col min="7441" max="7441" width="8.88671875" style="77" customWidth="1"/>
    <col min="7442" max="7442" width="23.77734375" style="77" customWidth="1"/>
    <col min="7443" max="7443" width="7.109375" style="77" customWidth="1"/>
    <col min="7444" max="7444" width="0.88671875" style="77" customWidth="1"/>
    <col min="7445" max="7445" width="1.88671875" style="77" customWidth="1"/>
    <col min="7446" max="7447" width="0.88671875" style="77" customWidth="1"/>
    <col min="7448" max="7448" width="1.88671875" style="77" customWidth="1"/>
    <col min="7449" max="7680" width="12" style="77"/>
    <col min="7681" max="7681" width="1.88671875" style="77" customWidth="1"/>
    <col min="7682" max="7683" width="0.88671875" style="77" customWidth="1"/>
    <col min="7684" max="7684" width="1.88671875" style="77" customWidth="1"/>
    <col min="7685" max="7685" width="0.88671875" style="77" customWidth="1"/>
    <col min="7686" max="7686" width="3.33203125" style="77" customWidth="1"/>
    <col min="7687" max="7687" width="27.44140625" style="77" customWidth="1"/>
    <col min="7688" max="7688" width="5.88671875" style="77" customWidth="1"/>
    <col min="7689" max="7689" width="6.109375" style="77" customWidth="1"/>
    <col min="7690" max="7690" width="0" style="77" hidden="1" customWidth="1"/>
    <col min="7691" max="7691" width="1.21875" style="77" customWidth="1"/>
    <col min="7692" max="7692" width="7.21875" style="77" customWidth="1"/>
    <col min="7693" max="7693" width="8.44140625" style="77" customWidth="1"/>
    <col min="7694" max="7694" width="8.21875" style="77" customWidth="1"/>
    <col min="7695" max="7695" width="6.44140625" style="77" customWidth="1"/>
    <col min="7696" max="7696" width="1.21875" style="77" customWidth="1"/>
    <col min="7697" max="7697" width="8.88671875" style="77" customWidth="1"/>
    <col min="7698" max="7698" width="23.77734375" style="77" customWidth="1"/>
    <col min="7699" max="7699" width="7.109375" style="77" customWidth="1"/>
    <col min="7700" max="7700" width="0.88671875" style="77" customWidth="1"/>
    <col min="7701" max="7701" width="1.88671875" style="77" customWidth="1"/>
    <col min="7702" max="7703" width="0.88671875" style="77" customWidth="1"/>
    <col min="7704" max="7704" width="1.88671875" style="77" customWidth="1"/>
    <col min="7705" max="7936" width="12" style="77"/>
    <col min="7937" max="7937" width="1.88671875" style="77" customWidth="1"/>
    <col min="7938" max="7939" width="0.88671875" style="77" customWidth="1"/>
    <col min="7940" max="7940" width="1.88671875" style="77" customWidth="1"/>
    <col min="7941" max="7941" width="0.88671875" style="77" customWidth="1"/>
    <col min="7942" max="7942" width="3.33203125" style="77" customWidth="1"/>
    <col min="7943" max="7943" width="27.44140625" style="77" customWidth="1"/>
    <col min="7944" max="7944" width="5.88671875" style="77" customWidth="1"/>
    <col min="7945" max="7945" width="6.109375" style="77" customWidth="1"/>
    <col min="7946" max="7946" width="0" style="77" hidden="1" customWidth="1"/>
    <col min="7947" max="7947" width="1.21875" style="77" customWidth="1"/>
    <col min="7948" max="7948" width="7.21875" style="77" customWidth="1"/>
    <col min="7949" max="7949" width="8.44140625" style="77" customWidth="1"/>
    <col min="7950" max="7950" width="8.21875" style="77" customWidth="1"/>
    <col min="7951" max="7951" width="6.44140625" style="77" customWidth="1"/>
    <col min="7952" max="7952" width="1.21875" style="77" customWidth="1"/>
    <col min="7953" max="7953" width="8.88671875" style="77" customWidth="1"/>
    <col min="7954" max="7954" width="23.77734375" style="77" customWidth="1"/>
    <col min="7955" max="7955" width="7.109375" style="77" customWidth="1"/>
    <col min="7956" max="7956" width="0.88671875" style="77" customWidth="1"/>
    <col min="7957" max="7957" width="1.88671875" style="77" customWidth="1"/>
    <col min="7958" max="7959" width="0.88671875" style="77" customWidth="1"/>
    <col min="7960" max="7960" width="1.88671875" style="77" customWidth="1"/>
    <col min="7961" max="8192" width="12" style="77"/>
    <col min="8193" max="8193" width="1.88671875" style="77" customWidth="1"/>
    <col min="8194" max="8195" width="0.88671875" style="77" customWidth="1"/>
    <col min="8196" max="8196" width="1.88671875" style="77" customWidth="1"/>
    <col min="8197" max="8197" width="0.88671875" style="77" customWidth="1"/>
    <col min="8198" max="8198" width="3.33203125" style="77" customWidth="1"/>
    <col min="8199" max="8199" width="27.44140625" style="77" customWidth="1"/>
    <col min="8200" max="8200" width="5.88671875" style="77" customWidth="1"/>
    <col min="8201" max="8201" width="6.109375" style="77" customWidth="1"/>
    <col min="8202" max="8202" width="0" style="77" hidden="1" customWidth="1"/>
    <col min="8203" max="8203" width="1.21875" style="77" customWidth="1"/>
    <col min="8204" max="8204" width="7.21875" style="77" customWidth="1"/>
    <col min="8205" max="8205" width="8.44140625" style="77" customWidth="1"/>
    <col min="8206" max="8206" width="8.21875" style="77" customWidth="1"/>
    <col min="8207" max="8207" width="6.44140625" style="77" customWidth="1"/>
    <col min="8208" max="8208" width="1.21875" style="77" customWidth="1"/>
    <col min="8209" max="8209" width="8.88671875" style="77" customWidth="1"/>
    <col min="8210" max="8210" width="23.77734375" style="77" customWidth="1"/>
    <col min="8211" max="8211" width="7.109375" style="77" customWidth="1"/>
    <col min="8212" max="8212" width="0.88671875" style="77" customWidth="1"/>
    <col min="8213" max="8213" width="1.88671875" style="77" customWidth="1"/>
    <col min="8214" max="8215" width="0.88671875" style="77" customWidth="1"/>
    <col min="8216" max="8216" width="1.88671875" style="77" customWidth="1"/>
    <col min="8217" max="8448" width="12" style="77"/>
    <col min="8449" max="8449" width="1.88671875" style="77" customWidth="1"/>
    <col min="8450" max="8451" width="0.88671875" style="77" customWidth="1"/>
    <col min="8452" max="8452" width="1.88671875" style="77" customWidth="1"/>
    <col min="8453" max="8453" width="0.88671875" style="77" customWidth="1"/>
    <col min="8454" max="8454" width="3.33203125" style="77" customWidth="1"/>
    <col min="8455" max="8455" width="27.44140625" style="77" customWidth="1"/>
    <col min="8456" max="8456" width="5.88671875" style="77" customWidth="1"/>
    <col min="8457" max="8457" width="6.109375" style="77" customWidth="1"/>
    <col min="8458" max="8458" width="0" style="77" hidden="1" customWidth="1"/>
    <col min="8459" max="8459" width="1.21875" style="77" customWidth="1"/>
    <col min="8460" max="8460" width="7.21875" style="77" customWidth="1"/>
    <col min="8461" max="8461" width="8.44140625" style="77" customWidth="1"/>
    <col min="8462" max="8462" width="8.21875" style="77" customWidth="1"/>
    <col min="8463" max="8463" width="6.44140625" style="77" customWidth="1"/>
    <col min="8464" max="8464" width="1.21875" style="77" customWidth="1"/>
    <col min="8465" max="8465" width="8.88671875" style="77" customWidth="1"/>
    <col min="8466" max="8466" width="23.77734375" style="77" customWidth="1"/>
    <col min="8467" max="8467" width="7.109375" style="77" customWidth="1"/>
    <col min="8468" max="8468" width="0.88671875" style="77" customWidth="1"/>
    <col min="8469" max="8469" width="1.88671875" style="77" customWidth="1"/>
    <col min="8470" max="8471" width="0.88671875" style="77" customWidth="1"/>
    <col min="8472" max="8472" width="1.88671875" style="77" customWidth="1"/>
    <col min="8473" max="8704" width="12" style="77"/>
    <col min="8705" max="8705" width="1.88671875" style="77" customWidth="1"/>
    <col min="8706" max="8707" width="0.88671875" style="77" customWidth="1"/>
    <col min="8708" max="8708" width="1.88671875" style="77" customWidth="1"/>
    <col min="8709" max="8709" width="0.88671875" style="77" customWidth="1"/>
    <col min="8710" max="8710" width="3.33203125" style="77" customWidth="1"/>
    <col min="8711" max="8711" width="27.44140625" style="77" customWidth="1"/>
    <col min="8712" max="8712" width="5.88671875" style="77" customWidth="1"/>
    <col min="8713" max="8713" width="6.109375" style="77" customWidth="1"/>
    <col min="8714" max="8714" width="0" style="77" hidden="1" customWidth="1"/>
    <col min="8715" max="8715" width="1.21875" style="77" customWidth="1"/>
    <col min="8716" max="8716" width="7.21875" style="77" customWidth="1"/>
    <col min="8717" max="8717" width="8.44140625" style="77" customWidth="1"/>
    <col min="8718" max="8718" width="8.21875" style="77" customWidth="1"/>
    <col min="8719" max="8719" width="6.44140625" style="77" customWidth="1"/>
    <col min="8720" max="8720" width="1.21875" style="77" customWidth="1"/>
    <col min="8721" max="8721" width="8.88671875" style="77" customWidth="1"/>
    <col min="8722" max="8722" width="23.77734375" style="77" customWidth="1"/>
    <col min="8723" max="8723" width="7.109375" style="77" customWidth="1"/>
    <col min="8724" max="8724" width="0.88671875" style="77" customWidth="1"/>
    <col min="8725" max="8725" width="1.88671875" style="77" customWidth="1"/>
    <col min="8726" max="8727" width="0.88671875" style="77" customWidth="1"/>
    <col min="8728" max="8728" width="1.88671875" style="77" customWidth="1"/>
    <col min="8729" max="8960" width="12" style="77"/>
    <col min="8961" max="8961" width="1.88671875" style="77" customWidth="1"/>
    <col min="8962" max="8963" width="0.88671875" style="77" customWidth="1"/>
    <col min="8964" max="8964" width="1.88671875" style="77" customWidth="1"/>
    <col min="8965" max="8965" width="0.88671875" style="77" customWidth="1"/>
    <col min="8966" max="8966" width="3.33203125" style="77" customWidth="1"/>
    <col min="8967" max="8967" width="27.44140625" style="77" customWidth="1"/>
    <col min="8968" max="8968" width="5.88671875" style="77" customWidth="1"/>
    <col min="8969" max="8969" width="6.109375" style="77" customWidth="1"/>
    <col min="8970" max="8970" width="0" style="77" hidden="1" customWidth="1"/>
    <col min="8971" max="8971" width="1.21875" style="77" customWidth="1"/>
    <col min="8972" max="8972" width="7.21875" style="77" customWidth="1"/>
    <col min="8973" max="8973" width="8.44140625" style="77" customWidth="1"/>
    <col min="8974" max="8974" width="8.21875" style="77" customWidth="1"/>
    <col min="8975" max="8975" width="6.44140625" style="77" customWidth="1"/>
    <col min="8976" max="8976" width="1.21875" style="77" customWidth="1"/>
    <col min="8977" max="8977" width="8.88671875" style="77" customWidth="1"/>
    <col min="8978" max="8978" width="23.77734375" style="77" customWidth="1"/>
    <col min="8979" max="8979" width="7.109375" style="77" customWidth="1"/>
    <col min="8980" max="8980" width="0.88671875" style="77" customWidth="1"/>
    <col min="8981" max="8981" width="1.88671875" style="77" customWidth="1"/>
    <col min="8982" max="8983" width="0.88671875" style="77" customWidth="1"/>
    <col min="8984" max="8984" width="1.88671875" style="77" customWidth="1"/>
    <col min="8985" max="9216" width="12" style="77"/>
    <col min="9217" max="9217" width="1.88671875" style="77" customWidth="1"/>
    <col min="9218" max="9219" width="0.88671875" style="77" customWidth="1"/>
    <col min="9220" max="9220" width="1.88671875" style="77" customWidth="1"/>
    <col min="9221" max="9221" width="0.88671875" style="77" customWidth="1"/>
    <col min="9222" max="9222" width="3.33203125" style="77" customWidth="1"/>
    <col min="9223" max="9223" width="27.44140625" style="77" customWidth="1"/>
    <col min="9224" max="9224" width="5.88671875" style="77" customWidth="1"/>
    <col min="9225" max="9225" width="6.109375" style="77" customWidth="1"/>
    <col min="9226" max="9226" width="0" style="77" hidden="1" customWidth="1"/>
    <col min="9227" max="9227" width="1.21875" style="77" customWidth="1"/>
    <col min="9228" max="9228" width="7.21875" style="77" customWidth="1"/>
    <col min="9229" max="9229" width="8.44140625" style="77" customWidth="1"/>
    <col min="9230" max="9230" width="8.21875" style="77" customWidth="1"/>
    <col min="9231" max="9231" width="6.44140625" style="77" customWidth="1"/>
    <col min="9232" max="9232" width="1.21875" style="77" customWidth="1"/>
    <col min="9233" max="9233" width="8.88671875" style="77" customWidth="1"/>
    <col min="9234" max="9234" width="23.77734375" style="77" customWidth="1"/>
    <col min="9235" max="9235" width="7.109375" style="77" customWidth="1"/>
    <col min="9236" max="9236" width="0.88671875" style="77" customWidth="1"/>
    <col min="9237" max="9237" width="1.88671875" style="77" customWidth="1"/>
    <col min="9238" max="9239" width="0.88671875" style="77" customWidth="1"/>
    <col min="9240" max="9240" width="1.88671875" style="77" customWidth="1"/>
    <col min="9241" max="9472" width="12" style="77"/>
    <col min="9473" max="9473" width="1.88671875" style="77" customWidth="1"/>
    <col min="9474" max="9475" width="0.88671875" style="77" customWidth="1"/>
    <col min="9476" max="9476" width="1.88671875" style="77" customWidth="1"/>
    <col min="9477" max="9477" width="0.88671875" style="77" customWidth="1"/>
    <col min="9478" max="9478" width="3.33203125" style="77" customWidth="1"/>
    <col min="9479" max="9479" width="27.44140625" style="77" customWidth="1"/>
    <col min="9480" max="9480" width="5.88671875" style="77" customWidth="1"/>
    <col min="9481" max="9481" width="6.109375" style="77" customWidth="1"/>
    <col min="9482" max="9482" width="0" style="77" hidden="1" customWidth="1"/>
    <col min="9483" max="9483" width="1.21875" style="77" customWidth="1"/>
    <col min="9484" max="9484" width="7.21875" style="77" customWidth="1"/>
    <col min="9485" max="9485" width="8.44140625" style="77" customWidth="1"/>
    <col min="9486" max="9486" width="8.21875" style="77" customWidth="1"/>
    <col min="9487" max="9487" width="6.44140625" style="77" customWidth="1"/>
    <col min="9488" max="9488" width="1.21875" style="77" customWidth="1"/>
    <col min="9489" max="9489" width="8.88671875" style="77" customWidth="1"/>
    <col min="9490" max="9490" width="23.77734375" style="77" customWidth="1"/>
    <col min="9491" max="9491" width="7.109375" style="77" customWidth="1"/>
    <col min="9492" max="9492" width="0.88671875" style="77" customWidth="1"/>
    <col min="9493" max="9493" width="1.88671875" style="77" customWidth="1"/>
    <col min="9494" max="9495" width="0.88671875" style="77" customWidth="1"/>
    <col min="9496" max="9496" width="1.88671875" style="77" customWidth="1"/>
    <col min="9497" max="9728" width="12" style="77"/>
    <col min="9729" max="9729" width="1.88671875" style="77" customWidth="1"/>
    <col min="9730" max="9731" width="0.88671875" style="77" customWidth="1"/>
    <col min="9732" max="9732" width="1.88671875" style="77" customWidth="1"/>
    <col min="9733" max="9733" width="0.88671875" style="77" customWidth="1"/>
    <col min="9734" max="9734" width="3.33203125" style="77" customWidth="1"/>
    <col min="9735" max="9735" width="27.44140625" style="77" customWidth="1"/>
    <col min="9736" max="9736" width="5.88671875" style="77" customWidth="1"/>
    <col min="9737" max="9737" width="6.109375" style="77" customWidth="1"/>
    <col min="9738" max="9738" width="0" style="77" hidden="1" customWidth="1"/>
    <col min="9739" max="9739" width="1.21875" style="77" customWidth="1"/>
    <col min="9740" max="9740" width="7.21875" style="77" customWidth="1"/>
    <col min="9741" max="9741" width="8.44140625" style="77" customWidth="1"/>
    <col min="9742" max="9742" width="8.21875" style="77" customWidth="1"/>
    <col min="9743" max="9743" width="6.44140625" style="77" customWidth="1"/>
    <col min="9744" max="9744" width="1.21875" style="77" customWidth="1"/>
    <col min="9745" max="9745" width="8.88671875" style="77" customWidth="1"/>
    <col min="9746" max="9746" width="23.77734375" style="77" customWidth="1"/>
    <col min="9747" max="9747" width="7.109375" style="77" customWidth="1"/>
    <col min="9748" max="9748" width="0.88671875" style="77" customWidth="1"/>
    <col min="9749" max="9749" width="1.88671875" style="77" customWidth="1"/>
    <col min="9750" max="9751" width="0.88671875" style="77" customWidth="1"/>
    <col min="9752" max="9752" width="1.88671875" style="77" customWidth="1"/>
    <col min="9753" max="9984" width="12" style="77"/>
    <col min="9985" max="9985" width="1.88671875" style="77" customWidth="1"/>
    <col min="9986" max="9987" width="0.88671875" style="77" customWidth="1"/>
    <col min="9988" max="9988" width="1.88671875" style="77" customWidth="1"/>
    <col min="9989" max="9989" width="0.88671875" style="77" customWidth="1"/>
    <col min="9990" max="9990" width="3.33203125" style="77" customWidth="1"/>
    <col min="9991" max="9991" width="27.44140625" style="77" customWidth="1"/>
    <col min="9992" max="9992" width="5.88671875" style="77" customWidth="1"/>
    <col min="9993" max="9993" width="6.109375" style="77" customWidth="1"/>
    <col min="9994" max="9994" width="0" style="77" hidden="1" customWidth="1"/>
    <col min="9995" max="9995" width="1.21875" style="77" customWidth="1"/>
    <col min="9996" max="9996" width="7.21875" style="77" customWidth="1"/>
    <col min="9997" max="9997" width="8.44140625" style="77" customWidth="1"/>
    <col min="9998" max="9998" width="8.21875" style="77" customWidth="1"/>
    <col min="9999" max="9999" width="6.44140625" style="77" customWidth="1"/>
    <col min="10000" max="10000" width="1.21875" style="77" customWidth="1"/>
    <col min="10001" max="10001" width="8.88671875" style="77" customWidth="1"/>
    <col min="10002" max="10002" width="23.77734375" style="77" customWidth="1"/>
    <col min="10003" max="10003" width="7.109375" style="77" customWidth="1"/>
    <col min="10004" max="10004" width="0.88671875" style="77" customWidth="1"/>
    <col min="10005" max="10005" width="1.88671875" style="77" customWidth="1"/>
    <col min="10006" max="10007" width="0.88671875" style="77" customWidth="1"/>
    <col min="10008" max="10008" width="1.88671875" style="77" customWidth="1"/>
    <col min="10009" max="10240" width="12" style="77"/>
    <col min="10241" max="10241" width="1.88671875" style="77" customWidth="1"/>
    <col min="10242" max="10243" width="0.88671875" style="77" customWidth="1"/>
    <col min="10244" max="10244" width="1.88671875" style="77" customWidth="1"/>
    <col min="10245" max="10245" width="0.88671875" style="77" customWidth="1"/>
    <col min="10246" max="10246" width="3.33203125" style="77" customWidth="1"/>
    <col min="10247" max="10247" width="27.44140625" style="77" customWidth="1"/>
    <col min="10248" max="10248" width="5.88671875" style="77" customWidth="1"/>
    <col min="10249" max="10249" width="6.109375" style="77" customWidth="1"/>
    <col min="10250" max="10250" width="0" style="77" hidden="1" customWidth="1"/>
    <col min="10251" max="10251" width="1.21875" style="77" customWidth="1"/>
    <col min="10252" max="10252" width="7.21875" style="77" customWidth="1"/>
    <col min="10253" max="10253" width="8.44140625" style="77" customWidth="1"/>
    <col min="10254" max="10254" width="8.21875" style="77" customWidth="1"/>
    <col min="10255" max="10255" width="6.44140625" style="77" customWidth="1"/>
    <col min="10256" max="10256" width="1.21875" style="77" customWidth="1"/>
    <col min="10257" max="10257" width="8.88671875" style="77" customWidth="1"/>
    <col min="10258" max="10258" width="23.77734375" style="77" customWidth="1"/>
    <col min="10259" max="10259" width="7.109375" style="77" customWidth="1"/>
    <col min="10260" max="10260" width="0.88671875" style="77" customWidth="1"/>
    <col min="10261" max="10261" width="1.88671875" style="77" customWidth="1"/>
    <col min="10262" max="10263" width="0.88671875" style="77" customWidth="1"/>
    <col min="10264" max="10264" width="1.88671875" style="77" customWidth="1"/>
    <col min="10265" max="10496" width="12" style="77"/>
    <col min="10497" max="10497" width="1.88671875" style="77" customWidth="1"/>
    <col min="10498" max="10499" width="0.88671875" style="77" customWidth="1"/>
    <col min="10500" max="10500" width="1.88671875" style="77" customWidth="1"/>
    <col min="10501" max="10501" width="0.88671875" style="77" customWidth="1"/>
    <col min="10502" max="10502" width="3.33203125" style="77" customWidth="1"/>
    <col min="10503" max="10503" width="27.44140625" style="77" customWidth="1"/>
    <col min="10504" max="10504" width="5.88671875" style="77" customWidth="1"/>
    <col min="10505" max="10505" width="6.109375" style="77" customWidth="1"/>
    <col min="10506" max="10506" width="0" style="77" hidden="1" customWidth="1"/>
    <col min="10507" max="10507" width="1.21875" style="77" customWidth="1"/>
    <col min="10508" max="10508" width="7.21875" style="77" customWidth="1"/>
    <col min="10509" max="10509" width="8.44140625" style="77" customWidth="1"/>
    <col min="10510" max="10510" width="8.21875" style="77" customWidth="1"/>
    <col min="10511" max="10511" width="6.44140625" style="77" customWidth="1"/>
    <col min="10512" max="10512" width="1.21875" style="77" customWidth="1"/>
    <col min="10513" max="10513" width="8.88671875" style="77" customWidth="1"/>
    <col min="10514" max="10514" width="23.77734375" style="77" customWidth="1"/>
    <col min="10515" max="10515" width="7.109375" style="77" customWidth="1"/>
    <col min="10516" max="10516" width="0.88671875" style="77" customWidth="1"/>
    <col min="10517" max="10517" width="1.88671875" style="77" customWidth="1"/>
    <col min="10518" max="10519" width="0.88671875" style="77" customWidth="1"/>
    <col min="10520" max="10520" width="1.88671875" style="77" customWidth="1"/>
    <col min="10521" max="10752" width="12" style="77"/>
    <col min="10753" max="10753" width="1.88671875" style="77" customWidth="1"/>
    <col min="10754" max="10755" width="0.88671875" style="77" customWidth="1"/>
    <col min="10756" max="10756" width="1.88671875" style="77" customWidth="1"/>
    <col min="10757" max="10757" width="0.88671875" style="77" customWidth="1"/>
    <col min="10758" max="10758" width="3.33203125" style="77" customWidth="1"/>
    <col min="10759" max="10759" width="27.44140625" style="77" customWidth="1"/>
    <col min="10760" max="10760" width="5.88671875" style="77" customWidth="1"/>
    <col min="10761" max="10761" width="6.109375" style="77" customWidth="1"/>
    <col min="10762" max="10762" width="0" style="77" hidden="1" customWidth="1"/>
    <col min="10763" max="10763" width="1.21875" style="77" customWidth="1"/>
    <col min="10764" max="10764" width="7.21875" style="77" customWidth="1"/>
    <col min="10765" max="10765" width="8.44140625" style="77" customWidth="1"/>
    <col min="10766" max="10766" width="8.21875" style="77" customWidth="1"/>
    <col min="10767" max="10767" width="6.44140625" style="77" customWidth="1"/>
    <col min="10768" max="10768" width="1.21875" style="77" customWidth="1"/>
    <col min="10769" max="10769" width="8.88671875" style="77" customWidth="1"/>
    <col min="10770" max="10770" width="23.77734375" style="77" customWidth="1"/>
    <col min="10771" max="10771" width="7.109375" style="77" customWidth="1"/>
    <col min="10772" max="10772" width="0.88671875" style="77" customWidth="1"/>
    <col min="10773" max="10773" width="1.88671875" style="77" customWidth="1"/>
    <col min="10774" max="10775" width="0.88671875" style="77" customWidth="1"/>
    <col min="10776" max="10776" width="1.88671875" style="77" customWidth="1"/>
    <col min="10777" max="11008" width="12" style="77"/>
    <col min="11009" max="11009" width="1.88671875" style="77" customWidth="1"/>
    <col min="11010" max="11011" width="0.88671875" style="77" customWidth="1"/>
    <col min="11012" max="11012" width="1.88671875" style="77" customWidth="1"/>
    <col min="11013" max="11013" width="0.88671875" style="77" customWidth="1"/>
    <col min="11014" max="11014" width="3.33203125" style="77" customWidth="1"/>
    <col min="11015" max="11015" width="27.44140625" style="77" customWidth="1"/>
    <col min="11016" max="11016" width="5.88671875" style="77" customWidth="1"/>
    <col min="11017" max="11017" width="6.109375" style="77" customWidth="1"/>
    <col min="11018" max="11018" width="0" style="77" hidden="1" customWidth="1"/>
    <col min="11019" max="11019" width="1.21875" style="77" customWidth="1"/>
    <col min="11020" max="11020" width="7.21875" style="77" customWidth="1"/>
    <col min="11021" max="11021" width="8.44140625" style="77" customWidth="1"/>
    <col min="11022" max="11022" width="8.21875" style="77" customWidth="1"/>
    <col min="11023" max="11023" width="6.44140625" style="77" customWidth="1"/>
    <col min="11024" max="11024" width="1.21875" style="77" customWidth="1"/>
    <col min="11025" max="11025" width="8.88671875" style="77" customWidth="1"/>
    <col min="11026" max="11026" width="23.77734375" style="77" customWidth="1"/>
    <col min="11027" max="11027" width="7.109375" style="77" customWidth="1"/>
    <col min="11028" max="11028" width="0.88671875" style="77" customWidth="1"/>
    <col min="11029" max="11029" width="1.88671875" style="77" customWidth="1"/>
    <col min="11030" max="11031" width="0.88671875" style="77" customWidth="1"/>
    <col min="11032" max="11032" width="1.88671875" style="77" customWidth="1"/>
    <col min="11033" max="11264" width="12" style="77"/>
    <col min="11265" max="11265" width="1.88671875" style="77" customWidth="1"/>
    <col min="11266" max="11267" width="0.88671875" style="77" customWidth="1"/>
    <col min="11268" max="11268" width="1.88671875" style="77" customWidth="1"/>
    <col min="11269" max="11269" width="0.88671875" style="77" customWidth="1"/>
    <col min="11270" max="11270" width="3.33203125" style="77" customWidth="1"/>
    <col min="11271" max="11271" width="27.44140625" style="77" customWidth="1"/>
    <col min="11272" max="11272" width="5.88671875" style="77" customWidth="1"/>
    <col min="11273" max="11273" width="6.109375" style="77" customWidth="1"/>
    <col min="11274" max="11274" width="0" style="77" hidden="1" customWidth="1"/>
    <col min="11275" max="11275" width="1.21875" style="77" customWidth="1"/>
    <col min="11276" max="11276" width="7.21875" style="77" customWidth="1"/>
    <col min="11277" max="11277" width="8.44140625" style="77" customWidth="1"/>
    <col min="11278" max="11278" width="8.21875" style="77" customWidth="1"/>
    <col min="11279" max="11279" width="6.44140625" style="77" customWidth="1"/>
    <col min="11280" max="11280" width="1.21875" style="77" customWidth="1"/>
    <col min="11281" max="11281" width="8.88671875" style="77" customWidth="1"/>
    <col min="11282" max="11282" width="23.77734375" style="77" customWidth="1"/>
    <col min="11283" max="11283" width="7.109375" style="77" customWidth="1"/>
    <col min="11284" max="11284" width="0.88671875" style="77" customWidth="1"/>
    <col min="11285" max="11285" width="1.88671875" style="77" customWidth="1"/>
    <col min="11286" max="11287" width="0.88671875" style="77" customWidth="1"/>
    <col min="11288" max="11288" width="1.88671875" style="77" customWidth="1"/>
    <col min="11289" max="11520" width="12" style="77"/>
    <col min="11521" max="11521" width="1.88671875" style="77" customWidth="1"/>
    <col min="11522" max="11523" width="0.88671875" style="77" customWidth="1"/>
    <col min="11524" max="11524" width="1.88671875" style="77" customWidth="1"/>
    <col min="11525" max="11525" width="0.88671875" style="77" customWidth="1"/>
    <col min="11526" max="11526" width="3.33203125" style="77" customWidth="1"/>
    <col min="11527" max="11527" width="27.44140625" style="77" customWidth="1"/>
    <col min="11528" max="11528" width="5.88671875" style="77" customWidth="1"/>
    <col min="11529" max="11529" width="6.109375" style="77" customWidth="1"/>
    <col min="11530" max="11530" width="0" style="77" hidden="1" customWidth="1"/>
    <col min="11531" max="11531" width="1.21875" style="77" customWidth="1"/>
    <col min="11532" max="11532" width="7.21875" style="77" customWidth="1"/>
    <col min="11533" max="11533" width="8.44140625" style="77" customWidth="1"/>
    <col min="11534" max="11534" width="8.21875" style="77" customWidth="1"/>
    <col min="11535" max="11535" width="6.44140625" style="77" customWidth="1"/>
    <col min="11536" max="11536" width="1.21875" style="77" customWidth="1"/>
    <col min="11537" max="11537" width="8.88671875" style="77" customWidth="1"/>
    <col min="11538" max="11538" width="23.77734375" style="77" customWidth="1"/>
    <col min="11539" max="11539" width="7.109375" style="77" customWidth="1"/>
    <col min="11540" max="11540" width="0.88671875" style="77" customWidth="1"/>
    <col min="11541" max="11541" width="1.88671875" style="77" customWidth="1"/>
    <col min="11542" max="11543" width="0.88671875" style="77" customWidth="1"/>
    <col min="11544" max="11544" width="1.88671875" style="77" customWidth="1"/>
    <col min="11545" max="11776" width="12" style="77"/>
    <col min="11777" max="11777" width="1.88671875" style="77" customWidth="1"/>
    <col min="11778" max="11779" width="0.88671875" style="77" customWidth="1"/>
    <col min="11780" max="11780" width="1.88671875" style="77" customWidth="1"/>
    <col min="11781" max="11781" width="0.88671875" style="77" customWidth="1"/>
    <col min="11782" max="11782" width="3.33203125" style="77" customWidth="1"/>
    <col min="11783" max="11783" width="27.44140625" style="77" customWidth="1"/>
    <col min="11784" max="11784" width="5.88671875" style="77" customWidth="1"/>
    <col min="11785" max="11785" width="6.109375" style="77" customWidth="1"/>
    <col min="11786" max="11786" width="0" style="77" hidden="1" customWidth="1"/>
    <col min="11787" max="11787" width="1.21875" style="77" customWidth="1"/>
    <col min="11788" max="11788" width="7.21875" style="77" customWidth="1"/>
    <col min="11789" max="11789" width="8.44140625" style="77" customWidth="1"/>
    <col min="11790" max="11790" width="8.21875" style="77" customWidth="1"/>
    <col min="11791" max="11791" width="6.44140625" style="77" customWidth="1"/>
    <col min="11792" max="11792" width="1.21875" style="77" customWidth="1"/>
    <col min="11793" max="11793" width="8.88671875" style="77" customWidth="1"/>
    <col min="11794" max="11794" width="23.77734375" style="77" customWidth="1"/>
    <col min="11795" max="11795" width="7.109375" style="77" customWidth="1"/>
    <col min="11796" max="11796" width="0.88671875" style="77" customWidth="1"/>
    <col min="11797" max="11797" width="1.88671875" style="77" customWidth="1"/>
    <col min="11798" max="11799" width="0.88671875" style="77" customWidth="1"/>
    <col min="11800" max="11800" width="1.88671875" style="77" customWidth="1"/>
    <col min="11801" max="12032" width="12" style="77"/>
    <col min="12033" max="12033" width="1.88671875" style="77" customWidth="1"/>
    <col min="12034" max="12035" width="0.88671875" style="77" customWidth="1"/>
    <col min="12036" max="12036" width="1.88671875" style="77" customWidth="1"/>
    <col min="12037" max="12037" width="0.88671875" style="77" customWidth="1"/>
    <col min="12038" max="12038" width="3.33203125" style="77" customWidth="1"/>
    <col min="12039" max="12039" width="27.44140625" style="77" customWidth="1"/>
    <col min="12040" max="12040" width="5.88671875" style="77" customWidth="1"/>
    <col min="12041" max="12041" width="6.109375" style="77" customWidth="1"/>
    <col min="12042" max="12042" width="0" style="77" hidden="1" customWidth="1"/>
    <col min="12043" max="12043" width="1.21875" style="77" customWidth="1"/>
    <col min="12044" max="12044" width="7.21875" style="77" customWidth="1"/>
    <col min="12045" max="12045" width="8.44140625" style="77" customWidth="1"/>
    <col min="12046" max="12046" width="8.21875" style="77" customWidth="1"/>
    <col min="12047" max="12047" width="6.44140625" style="77" customWidth="1"/>
    <col min="12048" max="12048" width="1.21875" style="77" customWidth="1"/>
    <col min="12049" max="12049" width="8.88671875" style="77" customWidth="1"/>
    <col min="12050" max="12050" width="23.77734375" style="77" customWidth="1"/>
    <col min="12051" max="12051" width="7.109375" style="77" customWidth="1"/>
    <col min="12052" max="12052" width="0.88671875" style="77" customWidth="1"/>
    <col min="12053" max="12053" width="1.88671875" style="77" customWidth="1"/>
    <col min="12054" max="12055" width="0.88671875" style="77" customWidth="1"/>
    <col min="12056" max="12056" width="1.88671875" style="77" customWidth="1"/>
    <col min="12057" max="12288" width="12" style="77"/>
    <col min="12289" max="12289" width="1.88671875" style="77" customWidth="1"/>
    <col min="12290" max="12291" width="0.88671875" style="77" customWidth="1"/>
    <col min="12292" max="12292" width="1.88671875" style="77" customWidth="1"/>
    <col min="12293" max="12293" width="0.88671875" style="77" customWidth="1"/>
    <col min="12294" max="12294" width="3.33203125" style="77" customWidth="1"/>
    <col min="12295" max="12295" width="27.44140625" style="77" customWidth="1"/>
    <col min="12296" max="12296" width="5.88671875" style="77" customWidth="1"/>
    <col min="12297" max="12297" width="6.109375" style="77" customWidth="1"/>
    <col min="12298" max="12298" width="0" style="77" hidden="1" customWidth="1"/>
    <col min="12299" max="12299" width="1.21875" style="77" customWidth="1"/>
    <col min="12300" max="12300" width="7.21875" style="77" customWidth="1"/>
    <col min="12301" max="12301" width="8.44140625" style="77" customWidth="1"/>
    <col min="12302" max="12302" width="8.21875" style="77" customWidth="1"/>
    <col min="12303" max="12303" width="6.44140625" style="77" customWidth="1"/>
    <col min="12304" max="12304" width="1.21875" style="77" customWidth="1"/>
    <col min="12305" max="12305" width="8.88671875" style="77" customWidth="1"/>
    <col min="12306" max="12306" width="23.77734375" style="77" customWidth="1"/>
    <col min="12307" max="12307" width="7.109375" style="77" customWidth="1"/>
    <col min="12308" max="12308" width="0.88671875" style="77" customWidth="1"/>
    <col min="12309" max="12309" width="1.88671875" style="77" customWidth="1"/>
    <col min="12310" max="12311" width="0.88671875" style="77" customWidth="1"/>
    <col min="12312" max="12312" width="1.88671875" style="77" customWidth="1"/>
    <col min="12313" max="12544" width="12" style="77"/>
    <col min="12545" max="12545" width="1.88671875" style="77" customWidth="1"/>
    <col min="12546" max="12547" width="0.88671875" style="77" customWidth="1"/>
    <col min="12548" max="12548" width="1.88671875" style="77" customWidth="1"/>
    <col min="12549" max="12549" width="0.88671875" style="77" customWidth="1"/>
    <col min="12550" max="12550" width="3.33203125" style="77" customWidth="1"/>
    <col min="12551" max="12551" width="27.44140625" style="77" customWidth="1"/>
    <col min="12552" max="12552" width="5.88671875" style="77" customWidth="1"/>
    <col min="12553" max="12553" width="6.109375" style="77" customWidth="1"/>
    <col min="12554" max="12554" width="0" style="77" hidden="1" customWidth="1"/>
    <col min="12555" max="12555" width="1.21875" style="77" customWidth="1"/>
    <col min="12556" max="12556" width="7.21875" style="77" customWidth="1"/>
    <col min="12557" max="12557" width="8.44140625" style="77" customWidth="1"/>
    <col min="12558" max="12558" width="8.21875" style="77" customWidth="1"/>
    <col min="12559" max="12559" width="6.44140625" style="77" customWidth="1"/>
    <col min="12560" max="12560" width="1.21875" style="77" customWidth="1"/>
    <col min="12561" max="12561" width="8.88671875" style="77" customWidth="1"/>
    <col min="12562" max="12562" width="23.77734375" style="77" customWidth="1"/>
    <col min="12563" max="12563" width="7.109375" style="77" customWidth="1"/>
    <col min="12564" max="12564" width="0.88671875" style="77" customWidth="1"/>
    <col min="12565" max="12565" width="1.88671875" style="77" customWidth="1"/>
    <col min="12566" max="12567" width="0.88671875" style="77" customWidth="1"/>
    <col min="12568" max="12568" width="1.88671875" style="77" customWidth="1"/>
    <col min="12569" max="12800" width="12" style="77"/>
    <col min="12801" max="12801" width="1.88671875" style="77" customWidth="1"/>
    <col min="12802" max="12803" width="0.88671875" style="77" customWidth="1"/>
    <col min="12804" max="12804" width="1.88671875" style="77" customWidth="1"/>
    <col min="12805" max="12805" width="0.88671875" style="77" customWidth="1"/>
    <col min="12806" max="12806" width="3.33203125" style="77" customWidth="1"/>
    <col min="12807" max="12807" width="27.44140625" style="77" customWidth="1"/>
    <col min="12808" max="12808" width="5.88671875" style="77" customWidth="1"/>
    <col min="12809" max="12809" width="6.109375" style="77" customWidth="1"/>
    <col min="12810" max="12810" width="0" style="77" hidden="1" customWidth="1"/>
    <col min="12811" max="12811" width="1.21875" style="77" customWidth="1"/>
    <col min="12812" max="12812" width="7.21875" style="77" customWidth="1"/>
    <col min="12813" max="12813" width="8.44140625" style="77" customWidth="1"/>
    <col min="12814" max="12814" width="8.21875" style="77" customWidth="1"/>
    <col min="12815" max="12815" width="6.44140625" style="77" customWidth="1"/>
    <col min="12816" max="12816" width="1.21875" style="77" customWidth="1"/>
    <col min="12817" max="12817" width="8.88671875" style="77" customWidth="1"/>
    <col min="12818" max="12818" width="23.77734375" style="77" customWidth="1"/>
    <col min="12819" max="12819" width="7.109375" style="77" customWidth="1"/>
    <col min="12820" max="12820" width="0.88671875" style="77" customWidth="1"/>
    <col min="12821" max="12821" width="1.88671875" style="77" customWidth="1"/>
    <col min="12822" max="12823" width="0.88671875" style="77" customWidth="1"/>
    <col min="12824" max="12824" width="1.88671875" style="77" customWidth="1"/>
    <col min="12825" max="13056" width="12" style="77"/>
    <col min="13057" max="13057" width="1.88671875" style="77" customWidth="1"/>
    <col min="13058" max="13059" width="0.88671875" style="77" customWidth="1"/>
    <col min="13060" max="13060" width="1.88671875" style="77" customWidth="1"/>
    <col min="13061" max="13061" width="0.88671875" style="77" customWidth="1"/>
    <col min="13062" max="13062" width="3.33203125" style="77" customWidth="1"/>
    <col min="13063" max="13063" width="27.44140625" style="77" customWidth="1"/>
    <col min="13064" max="13064" width="5.88671875" style="77" customWidth="1"/>
    <col min="13065" max="13065" width="6.109375" style="77" customWidth="1"/>
    <col min="13066" max="13066" width="0" style="77" hidden="1" customWidth="1"/>
    <col min="13067" max="13067" width="1.21875" style="77" customWidth="1"/>
    <col min="13068" max="13068" width="7.21875" style="77" customWidth="1"/>
    <col min="13069" max="13069" width="8.44140625" style="77" customWidth="1"/>
    <col min="13070" max="13070" width="8.21875" style="77" customWidth="1"/>
    <col min="13071" max="13071" width="6.44140625" style="77" customWidth="1"/>
    <col min="13072" max="13072" width="1.21875" style="77" customWidth="1"/>
    <col min="13073" max="13073" width="8.88671875" style="77" customWidth="1"/>
    <col min="13074" max="13074" width="23.77734375" style="77" customWidth="1"/>
    <col min="13075" max="13075" width="7.109375" style="77" customWidth="1"/>
    <col min="13076" max="13076" width="0.88671875" style="77" customWidth="1"/>
    <col min="13077" max="13077" width="1.88671875" style="77" customWidth="1"/>
    <col min="13078" max="13079" width="0.88671875" style="77" customWidth="1"/>
    <col min="13080" max="13080" width="1.88671875" style="77" customWidth="1"/>
    <col min="13081" max="13312" width="12" style="77"/>
    <col min="13313" max="13313" width="1.88671875" style="77" customWidth="1"/>
    <col min="13314" max="13315" width="0.88671875" style="77" customWidth="1"/>
    <col min="13316" max="13316" width="1.88671875" style="77" customWidth="1"/>
    <col min="13317" max="13317" width="0.88671875" style="77" customWidth="1"/>
    <col min="13318" max="13318" width="3.33203125" style="77" customWidth="1"/>
    <col min="13319" max="13319" width="27.44140625" style="77" customWidth="1"/>
    <col min="13320" max="13320" width="5.88671875" style="77" customWidth="1"/>
    <col min="13321" max="13321" width="6.109375" style="77" customWidth="1"/>
    <col min="13322" max="13322" width="0" style="77" hidden="1" customWidth="1"/>
    <col min="13323" max="13323" width="1.21875" style="77" customWidth="1"/>
    <col min="13324" max="13324" width="7.21875" style="77" customWidth="1"/>
    <col min="13325" max="13325" width="8.44140625" style="77" customWidth="1"/>
    <col min="13326" max="13326" width="8.21875" style="77" customWidth="1"/>
    <col min="13327" max="13327" width="6.44140625" style="77" customWidth="1"/>
    <col min="13328" max="13328" width="1.21875" style="77" customWidth="1"/>
    <col min="13329" max="13329" width="8.88671875" style="77" customWidth="1"/>
    <col min="13330" max="13330" width="23.77734375" style="77" customWidth="1"/>
    <col min="13331" max="13331" width="7.109375" style="77" customWidth="1"/>
    <col min="13332" max="13332" width="0.88671875" style="77" customWidth="1"/>
    <col min="13333" max="13333" width="1.88671875" style="77" customWidth="1"/>
    <col min="13334" max="13335" width="0.88671875" style="77" customWidth="1"/>
    <col min="13336" max="13336" width="1.88671875" style="77" customWidth="1"/>
    <col min="13337" max="13568" width="12" style="77"/>
    <col min="13569" max="13569" width="1.88671875" style="77" customWidth="1"/>
    <col min="13570" max="13571" width="0.88671875" style="77" customWidth="1"/>
    <col min="13572" max="13572" width="1.88671875" style="77" customWidth="1"/>
    <col min="13573" max="13573" width="0.88671875" style="77" customWidth="1"/>
    <col min="13574" max="13574" width="3.33203125" style="77" customWidth="1"/>
    <col min="13575" max="13575" width="27.44140625" style="77" customWidth="1"/>
    <col min="13576" max="13576" width="5.88671875" style="77" customWidth="1"/>
    <col min="13577" max="13577" width="6.109375" style="77" customWidth="1"/>
    <col min="13578" max="13578" width="0" style="77" hidden="1" customWidth="1"/>
    <col min="13579" max="13579" width="1.21875" style="77" customWidth="1"/>
    <col min="13580" max="13580" width="7.21875" style="77" customWidth="1"/>
    <col min="13581" max="13581" width="8.44140625" style="77" customWidth="1"/>
    <col min="13582" max="13582" width="8.21875" style="77" customWidth="1"/>
    <col min="13583" max="13583" width="6.44140625" style="77" customWidth="1"/>
    <col min="13584" max="13584" width="1.21875" style="77" customWidth="1"/>
    <col min="13585" max="13585" width="8.88671875" style="77" customWidth="1"/>
    <col min="13586" max="13586" width="23.77734375" style="77" customWidth="1"/>
    <col min="13587" max="13587" width="7.109375" style="77" customWidth="1"/>
    <col min="13588" max="13588" width="0.88671875" style="77" customWidth="1"/>
    <col min="13589" max="13589" width="1.88671875" style="77" customWidth="1"/>
    <col min="13590" max="13591" width="0.88671875" style="77" customWidth="1"/>
    <col min="13592" max="13592" width="1.88671875" style="77" customWidth="1"/>
    <col min="13593" max="13824" width="12" style="77"/>
    <col min="13825" max="13825" width="1.88671875" style="77" customWidth="1"/>
    <col min="13826" max="13827" width="0.88671875" style="77" customWidth="1"/>
    <col min="13828" max="13828" width="1.88671875" style="77" customWidth="1"/>
    <col min="13829" max="13829" width="0.88671875" style="77" customWidth="1"/>
    <col min="13830" max="13830" width="3.33203125" style="77" customWidth="1"/>
    <col min="13831" max="13831" width="27.44140625" style="77" customWidth="1"/>
    <col min="13832" max="13832" width="5.88671875" style="77" customWidth="1"/>
    <col min="13833" max="13833" width="6.109375" style="77" customWidth="1"/>
    <col min="13834" max="13834" width="0" style="77" hidden="1" customWidth="1"/>
    <col min="13835" max="13835" width="1.21875" style="77" customWidth="1"/>
    <col min="13836" max="13836" width="7.21875" style="77" customWidth="1"/>
    <col min="13837" max="13837" width="8.44140625" style="77" customWidth="1"/>
    <col min="13838" max="13838" width="8.21875" style="77" customWidth="1"/>
    <col min="13839" max="13839" width="6.44140625" style="77" customWidth="1"/>
    <col min="13840" max="13840" width="1.21875" style="77" customWidth="1"/>
    <col min="13841" max="13841" width="8.88671875" style="77" customWidth="1"/>
    <col min="13842" max="13842" width="23.77734375" style="77" customWidth="1"/>
    <col min="13843" max="13843" width="7.109375" style="77" customWidth="1"/>
    <col min="13844" max="13844" width="0.88671875" style="77" customWidth="1"/>
    <col min="13845" max="13845" width="1.88671875" style="77" customWidth="1"/>
    <col min="13846" max="13847" width="0.88671875" style="77" customWidth="1"/>
    <col min="13848" max="13848" width="1.88671875" style="77" customWidth="1"/>
    <col min="13849" max="14080" width="12" style="77"/>
    <col min="14081" max="14081" width="1.88671875" style="77" customWidth="1"/>
    <col min="14082" max="14083" width="0.88671875" style="77" customWidth="1"/>
    <col min="14084" max="14084" width="1.88671875" style="77" customWidth="1"/>
    <col min="14085" max="14085" width="0.88671875" style="77" customWidth="1"/>
    <col min="14086" max="14086" width="3.33203125" style="77" customWidth="1"/>
    <col min="14087" max="14087" width="27.44140625" style="77" customWidth="1"/>
    <col min="14088" max="14088" width="5.88671875" style="77" customWidth="1"/>
    <col min="14089" max="14089" width="6.109375" style="77" customWidth="1"/>
    <col min="14090" max="14090" width="0" style="77" hidden="1" customWidth="1"/>
    <col min="14091" max="14091" width="1.21875" style="77" customWidth="1"/>
    <col min="14092" max="14092" width="7.21875" style="77" customWidth="1"/>
    <col min="14093" max="14093" width="8.44140625" style="77" customWidth="1"/>
    <col min="14094" max="14094" width="8.21875" style="77" customWidth="1"/>
    <col min="14095" max="14095" width="6.44140625" style="77" customWidth="1"/>
    <col min="14096" max="14096" width="1.21875" style="77" customWidth="1"/>
    <col min="14097" max="14097" width="8.88671875" style="77" customWidth="1"/>
    <col min="14098" max="14098" width="23.77734375" style="77" customWidth="1"/>
    <col min="14099" max="14099" width="7.109375" style="77" customWidth="1"/>
    <col min="14100" max="14100" width="0.88671875" style="77" customWidth="1"/>
    <col min="14101" max="14101" width="1.88671875" style="77" customWidth="1"/>
    <col min="14102" max="14103" width="0.88671875" style="77" customWidth="1"/>
    <col min="14104" max="14104" width="1.88671875" style="77" customWidth="1"/>
    <col min="14105" max="14336" width="12" style="77"/>
    <col min="14337" max="14337" width="1.88671875" style="77" customWidth="1"/>
    <col min="14338" max="14339" width="0.88671875" style="77" customWidth="1"/>
    <col min="14340" max="14340" width="1.88671875" style="77" customWidth="1"/>
    <col min="14341" max="14341" width="0.88671875" style="77" customWidth="1"/>
    <col min="14342" max="14342" width="3.33203125" style="77" customWidth="1"/>
    <col min="14343" max="14343" width="27.44140625" style="77" customWidth="1"/>
    <col min="14344" max="14344" width="5.88671875" style="77" customWidth="1"/>
    <col min="14345" max="14345" width="6.109375" style="77" customWidth="1"/>
    <col min="14346" max="14346" width="0" style="77" hidden="1" customWidth="1"/>
    <col min="14347" max="14347" width="1.21875" style="77" customWidth="1"/>
    <col min="14348" max="14348" width="7.21875" style="77" customWidth="1"/>
    <col min="14349" max="14349" width="8.44140625" style="77" customWidth="1"/>
    <col min="14350" max="14350" width="8.21875" style="77" customWidth="1"/>
    <col min="14351" max="14351" width="6.44140625" style="77" customWidth="1"/>
    <col min="14352" max="14352" width="1.21875" style="77" customWidth="1"/>
    <col min="14353" max="14353" width="8.88671875" style="77" customWidth="1"/>
    <col min="14354" max="14354" width="23.77734375" style="77" customWidth="1"/>
    <col min="14355" max="14355" width="7.109375" style="77" customWidth="1"/>
    <col min="14356" max="14356" width="0.88671875" style="77" customWidth="1"/>
    <col min="14357" max="14357" width="1.88671875" style="77" customWidth="1"/>
    <col min="14358" max="14359" width="0.88671875" style="77" customWidth="1"/>
    <col min="14360" max="14360" width="1.88671875" style="77" customWidth="1"/>
    <col min="14361" max="14592" width="12" style="77"/>
    <col min="14593" max="14593" width="1.88671875" style="77" customWidth="1"/>
    <col min="14594" max="14595" width="0.88671875" style="77" customWidth="1"/>
    <col min="14596" max="14596" width="1.88671875" style="77" customWidth="1"/>
    <col min="14597" max="14597" width="0.88671875" style="77" customWidth="1"/>
    <col min="14598" max="14598" width="3.33203125" style="77" customWidth="1"/>
    <col min="14599" max="14599" width="27.44140625" style="77" customWidth="1"/>
    <col min="14600" max="14600" width="5.88671875" style="77" customWidth="1"/>
    <col min="14601" max="14601" width="6.109375" style="77" customWidth="1"/>
    <col min="14602" max="14602" width="0" style="77" hidden="1" customWidth="1"/>
    <col min="14603" max="14603" width="1.21875" style="77" customWidth="1"/>
    <col min="14604" max="14604" width="7.21875" style="77" customWidth="1"/>
    <col min="14605" max="14605" width="8.44140625" style="77" customWidth="1"/>
    <col min="14606" max="14606" width="8.21875" style="77" customWidth="1"/>
    <col min="14607" max="14607" width="6.44140625" style="77" customWidth="1"/>
    <col min="14608" max="14608" width="1.21875" style="77" customWidth="1"/>
    <col min="14609" max="14609" width="8.88671875" style="77" customWidth="1"/>
    <col min="14610" max="14610" width="23.77734375" style="77" customWidth="1"/>
    <col min="14611" max="14611" width="7.109375" style="77" customWidth="1"/>
    <col min="14612" max="14612" width="0.88671875" style="77" customWidth="1"/>
    <col min="14613" max="14613" width="1.88671875" style="77" customWidth="1"/>
    <col min="14614" max="14615" width="0.88671875" style="77" customWidth="1"/>
    <col min="14616" max="14616" width="1.88671875" style="77" customWidth="1"/>
    <col min="14617" max="14848" width="12" style="77"/>
    <col min="14849" max="14849" width="1.88671875" style="77" customWidth="1"/>
    <col min="14850" max="14851" width="0.88671875" style="77" customWidth="1"/>
    <col min="14852" max="14852" width="1.88671875" style="77" customWidth="1"/>
    <col min="14853" max="14853" width="0.88671875" style="77" customWidth="1"/>
    <col min="14854" max="14854" width="3.33203125" style="77" customWidth="1"/>
    <col min="14855" max="14855" width="27.44140625" style="77" customWidth="1"/>
    <col min="14856" max="14856" width="5.88671875" style="77" customWidth="1"/>
    <col min="14857" max="14857" width="6.109375" style="77" customWidth="1"/>
    <col min="14858" max="14858" width="0" style="77" hidden="1" customWidth="1"/>
    <col min="14859" max="14859" width="1.21875" style="77" customWidth="1"/>
    <col min="14860" max="14860" width="7.21875" style="77" customWidth="1"/>
    <col min="14861" max="14861" width="8.44140625" style="77" customWidth="1"/>
    <col min="14862" max="14862" width="8.21875" style="77" customWidth="1"/>
    <col min="14863" max="14863" width="6.44140625" style="77" customWidth="1"/>
    <col min="14864" max="14864" width="1.21875" style="77" customWidth="1"/>
    <col min="14865" max="14865" width="8.88671875" style="77" customWidth="1"/>
    <col min="14866" max="14866" width="23.77734375" style="77" customWidth="1"/>
    <col min="14867" max="14867" width="7.109375" style="77" customWidth="1"/>
    <col min="14868" max="14868" width="0.88671875" style="77" customWidth="1"/>
    <col min="14869" max="14869" width="1.88671875" style="77" customWidth="1"/>
    <col min="14870" max="14871" width="0.88671875" style="77" customWidth="1"/>
    <col min="14872" max="14872" width="1.88671875" style="77" customWidth="1"/>
    <col min="14873" max="15104" width="12" style="77"/>
    <col min="15105" max="15105" width="1.88671875" style="77" customWidth="1"/>
    <col min="15106" max="15107" width="0.88671875" style="77" customWidth="1"/>
    <col min="15108" max="15108" width="1.88671875" style="77" customWidth="1"/>
    <col min="15109" max="15109" width="0.88671875" style="77" customWidth="1"/>
    <col min="15110" max="15110" width="3.33203125" style="77" customWidth="1"/>
    <col min="15111" max="15111" width="27.44140625" style="77" customWidth="1"/>
    <col min="15112" max="15112" width="5.88671875" style="77" customWidth="1"/>
    <col min="15113" max="15113" width="6.109375" style="77" customWidth="1"/>
    <col min="15114" max="15114" width="0" style="77" hidden="1" customWidth="1"/>
    <col min="15115" max="15115" width="1.21875" style="77" customWidth="1"/>
    <col min="15116" max="15116" width="7.21875" style="77" customWidth="1"/>
    <col min="15117" max="15117" width="8.44140625" style="77" customWidth="1"/>
    <col min="15118" max="15118" width="8.21875" style="77" customWidth="1"/>
    <col min="15119" max="15119" width="6.44140625" style="77" customWidth="1"/>
    <col min="15120" max="15120" width="1.21875" style="77" customWidth="1"/>
    <col min="15121" max="15121" width="8.88671875" style="77" customWidth="1"/>
    <col min="15122" max="15122" width="23.77734375" style="77" customWidth="1"/>
    <col min="15123" max="15123" width="7.109375" style="77" customWidth="1"/>
    <col min="15124" max="15124" width="0.88671875" style="77" customWidth="1"/>
    <col min="15125" max="15125" width="1.88671875" style="77" customWidth="1"/>
    <col min="15126" max="15127" width="0.88671875" style="77" customWidth="1"/>
    <col min="15128" max="15128" width="1.88671875" style="77" customWidth="1"/>
    <col min="15129" max="15360" width="12" style="77"/>
    <col min="15361" max="15361" width="1.88671875" style="77" customWidth="1"/>
    <col min="15362" max="15363" width="0.88671875" style="77" customWidth="1"/>
    <col min="15364" max="15364" width="1.88671875" style="77" customWidth="1"/>
    <col min="15365" max="15365" width="0.88671875" style="77" customWidth="1"/>
    <col min="15366" max="15366" width="3.33203125" style="77" customWidth="1"/>
    <col min="15367" max="15367" width="27.44140625" style="77" customWidth="1"/>
    <col min="15368" max="15368" width="5.88671875" style="77" customWidth="1"/>
    <col min="15369" max="15369" width="6.109375" style="77" customWidth="1"/>
    <col min="15370" max="15370" width="0" style="77" hidden="1" customWidth="1"/>
    <col min="15371" max="15371" width="1.21875" style="77" customWidth="1"/>
    <col min="15372" max="15372" width="7.21875" style="77" customWidth="1"/>
    <col min="15373" max="15373" width="8.44140625" style="77" customWidth="1"/>
    <col min="15374" max="15374" width="8.21875" style="77" customWidth="1"/>
    <col min="15375" max="15375" width="6.44140625" style="77" customWidth="1"/>
    <col min="15376" max="15376" width="1.21875" style="77" customWidth="1"/>
    <col min="15377" max="15377" width="8.88671875" style="77" customWidth="1"/>
    <col min="15378" max="15378" width="23.77734375" style="77" customWidth="1"/>
    <col min="15379" max="15379" width="7.109375" style="77" customWidth="1"/>
    <col min="15380" max="15380" width="0.88671875" style="77" customWidth="1"/>
    <col min="15381" max="15381" width="1.88671875" style="77" customWidth="1"/>
    <col min="15382" max="15383" width="0.88671875" style="77" customWidth="1"/>
    <col min="15384" max="15384" width="1.88671875" style="77" customWidth="1"/>
    <col min="15385" max="15616" width="12" style="77"/>
    <col min="15617" max="15617" width="1.88671875" style="77" customWidth="1"/>
    <col min="15618" max="15619" width="0.88671875" style="77" customWidth="1"/>
    <col min="15620" max="15620" width="1.88671875" style="77" customWidth="1"/>
    <col min="15621" max="15621" width="0.88671875" style="77" customWidth="1"/>
    <col min="15622" max="15622" width="3.33203125" style="77" customWidth="1"/>
    <col min="15623" max="15623" width="27.44140625" style="77" customWidth="1"/>
    <col min="15624" max="15624" width="5.88671875" style="77" customWidth="1"/>
    <col min="15625" max="15625" width="6.109375" style="77" customWidth="1"/>
    <col min="15626" max="15626" width="0" style="77" hidden="1" customWidth="1"/>
    <col min="15627" max="15627" width="1.21875" style="77" customWidth="1"/>
    <col min="15628" max="15628" width="7.21875" style="77" customWidth="1"/>
    <col min="15629" max="15629" width="8.44140625" style="77" customWidth="1"/>
    <col min="15630" max="15630" width="8.21875" style="77" customWidth="1"/>
    <col min="15631" max="15631" width="6.44140625" style="77" customWidth="1"/>
    <col min="15632" max="15632" width="1.21875" style="77" customWidth="1"/>
    <col min="15633" max="15633" width="8.88671875" style="77" customWidth="1"/>
    <col min="15634" max="15634" width="23.77734375" style="77" customWidth="1"/>
    <col min="15635" max="15635" width="7.109375" style="77" customWidth="1"/>
    <col min="15636" max="15636" width="0.88671875" style="77" customWidth="1"/>
    <col min="15637" max="15637" width="1.88671875" style="77" customWidth="1"/>
    <col min="15638" max="15639" width="0.88671875" style="77" customWidth="1"/>
    <col min="15640" max="15640" width="1.88671875" style="77" customWidth="1"/>
    <col min="15641" max="15872" width="12" style="77"/>
    <col min="15873" max="15873" width="1.88671875" style="77" customWidth="1"/>
    <col min="15874" max="15875" width="0.88671875" style="77" customWidth="1"/>
    <col min="15876" max="15876" width="1.88671875" style="77" customWidth="1"/>
    <col min="15877" max="15877" width="0.88671875" style="77" customWidth="1"/>
    <col min="15878" max="15878" width="3.33203125" style="77" customWidth="1"/>
    <col min="15879" max="15879" width="27.44140625" style="77" customWidth="1"/>
    <col min="15880" max="15880" width="5.88671875" style="77" customWidth="1"/>
    <col min="15881" max="15881" width="6.109375" style="77" customWidth="1"/>
    <col min="15882" max="15882" width="0" style="77" hidden="1" customWidth="1"/>
    <col min="15883" max="15883" width="1.21875" style="77" customWidth="1"/>
    <col min="15884" max="15884" width="7.21875" style="77" customWidth="1"/>
    <col min="15885" max="15885" width="8.44140625" style="77" customWidth="1"/>
    <col min="15886" max="15886" width="8.21875" style="77" customWidth="1"/>
    <col min="15887" max="15887" width="6.44140625" style="77" customWidth="1"/>
    <col min="15888" max="15888" width="1.21875" style="77" customWidth="1"/>
    <col min="15889" max="15889" width="8.88671875" style="77" customWidth="1"/>
    <col min="15890" max="15890" width="23.77734375" style="77" customWidth="1"/>
    <col min="15891" max="15891" width="7.109375" style="77" customWidth="1"/>
    <col min="15892" max="15892" width="0.88671875" style="77" customWidth="1"/>
    <col min="15893" max="15893" width="1.88671875" style="77" customWidth="1"/>
    <col min="15894" max="15895" width="0.88671875" style="77" customWidth="1"/>
    <col min="15896" max="15896" width="1.88671875" style="77" customWidth="1"/>
    <col min="15897" max="16128" width="12" style="77"/>
    <col min="16129" max="16129" width="1.88671875" style="77" customWidth="1"/>
    <col min="16130" max="16131" width="0.88671875" style="77" customWidth="1"/>
    <col min="16132" max="16132" width="1.88671875" style="77" customWidth="1"/>
    <col min="16133" max="16133" width="0.88671875" style="77" customWidth="1"/>
    <col min="16134" max="16134" width="3.33203125" style="77" customWidth="1"/>
    <col min="16135" max="16135" width="27.44140625" style="77" customWidth="1"/>
    <col min="16136" max="16136" width="5.88671875" style="77" customWidth="1"/>
    <col min="16137" max="16137" width="6.109375" style="77" customWidth="1"/>
    <col min="16138" max="16138" width="0" style="77" hidden="1" customWidth="1"/>
    <col min="16139" max="16139" width="1.21875" style="77" customWidth="1"/>
    <col min="16140" max="16140" width="7.21875" style="77" customWidth="1"/>
    <col min="16141" max="16141" width="8.44140625" style="77" customWidth="1"/>
    <col min="16142" max="16142" width="8.21875" style="77" customWidth="1"/>
    <col min="16143" max="16143" width="6.44140625" style="77" customWidth="1"/>
    <col min="16144" max="16144" width="1.21875" style="77" customWidth="1"/>
    <col min="16145" max="16145" width="8.88671875" style="77" customWidth="1"/>
    <col min="16146" max="16146" width="23.77734375" style="77" customWidth="1"/>
    <col min="16147" max="16147" width="7.109375" style="77" customWidth="1"/>
    <col min="16148" max="16148" width="0.88671875" style="77" customWidth="1"/>
    <col min="16149" max="16149" width="1.88671875" style="77" customWidth="1"/>
    <col min="16150" max="16151" width="0.88671875" style="77" customWidth="1"/>
    <col min="16152" max="16152" width="1.88671875" style="77" customWidth="1"/>
    <col min="16153" max="16384" width="12" style="77"/>
  </cols>
  <sheetData>
    <row r="1" spans="2:29" ht="11.25" customHeight="1" x14ac:dyDescent="0.3">
      <c r="U1" s="77"/>
    </row>
    <row r="2" spans="2:29" ht="4" customHeight="1" x14ac:dyDescent="0.3">
      <c r="B2" s="78"/>
      <c r="C2" s="79"/>
      <c r="D2" s="79"/>
      <c r="E2" s="79"/>
      <c r="F2" s="79"/>
      <c r="G2" s="79"/>
      <c r="H2" s="79"/>
      <c r="I2" s="79"/>
      <c r="J2" s="79"/>
      <c r="K2" s="79"/>
      <c r="L2" s="79"/>
      <c r="M2" s="79"/>
      <c r="N2" s="79"/>
      <c r="O2" s="79"/>
      <c r="P2" s="79"/>
      <c r="Q2" s="79"/>
      <c r="R2" s="79"/>
      <c r="S2" s="79"/>
      <c r="T2" s="79"/>
      <c r="U2" s="79"/>
      <c r="V2" s="79"/>
      <c r="W2" s="80"/>
    </row>
    <row r="3" spans="2:29" ht="4" customHeight="1" x14ac:dyDescent="0.3">
      <c r="B3" s="81"/>
      <c r="C3" s="82"/>
      <c r="D3" s="83"/>
      <c r="E3" s="83"/>
      <c r="F3" s="83"/>
      <c r="G3" s="83"/>
      <c r="H3" s="83"/>
      <c r="I3" s="83"/>
      <c r="J3" s="83"/>
      <c r="K3" s="83"/>
      <c r="L3" s="83"/>
      <c r="M3" s="83"/>
      <c r="N3" s="83"/>
      <c r="O3" s="83"/>
      <c r="P3" s="83"/>
      <c r="Q3" s="83"/>
      <c r="R3" s="83"/>
      <c r="S3" s="83"/>
      <c r="T3" s="83"/>
      <c r="U3" s="83"/>
      <c r="V3" s="84"/>
      <c r="W3" s="81"/>
    </row>
    <row r="4" spans="2:29" ht="7" customHeight="1" x14ac:dyDescent="0.3">
      <c r="B4" s="81"/>
      <c r="C4" s="85"/>
      <c r="D4" s="78"/>
      <c r="E4" s="79"/>
      <c r="F4" s="79"/>
      <c r="G4" s="79"/>
      <c r="H4" s="79"/>
      <c r="I4" s="79"/>
      <c r="J4" s="79"/>
      <c r="K4" s="79"/>
      <c r="L4" s="79"/>
      <c r="M4" s="79"/>
      <c r="N4" s="79"/>
      <c r="O4" s="79"/>
      <c r="P4" s="79"/>
      <c r="Q4" s="79"/>
      <c r="R4" s="79"/>
      <c r="S4" s="79"/>
      <c r="T4" s="79"/>
      <c r="U4" s="86"/>
      <c r="V4" s="85"/>
      <c r="W4" s="81"/>
    </row>
    <row r="5" spans="2:29" ht="4" customHeight="1" x14ac:dyDescent="0.3">
      <c r="B5" s="81"/>
      <c r="C5" s="85"/>
      <c r="D5" s="81"/>
      <c r="E5" s="82"/>
      <c r="F5" s="87"/>
      <c r="G5" s="83"/>
      <c r="H5" s="83"/>
      <c r="I5" s="83"/>
      <c r="J5" s="83"/>
      <c r="K5" s="83"/>
      <c r="L5" s="83"/>
      <c r="M5" s="83"/>
      <c r="N5" s="83"/>
      <c r="O5" s="83"/>
      <c r="P5" s="83"/>
      <c r="Q5" s="83"/>
      <c r="R5" s="83"/>
      <c r="S5" s="87"/>
      <c r="T5" s="84"/>
      <c r="U5" s="81"/>
      <c r="V5" s="85"/>
      <c r="W5" s="81"/>
    </row>
    <row r="6" spans="2:29" ht="13.5" customHeight="1" x14ac:dyDescent="0.3">
      <c r="B6" s="81"/>
      <c r="C6" s="85"/>
      <c r="D6" s="81"/>
      <c r="E6" s="88"/>
      <c r="F6" s="82"/>
      <c r="S6" s="84"/>
      <c r="T6" s="89"/>
      <c r="U6" s="81"/>
      <c r="V6" s="85"/>
      <c r="W6" s="81"/>
    </row>
    <row r="7" spans="2:29" ht="15.75" customHeight="1" x14ac:dyDescent="0.3">
      <c r="B7" s="81"/>
      <c r="C7" s="85"/>
      <c r="D7" s="81"/>
      <c r="E7" s="88"/>
      <c r="F7" s="88"/>
      <c r="S7" s="89"/>
      <c r="T7" s="89"/>
      <c r="U7" s="81"/>
      <c r="V7" s="85"/>
      <c r="W7" s="81"/>
    </row>
    <row r="8" spans="2:29" ht="15.75" customHeight="1" x14ac:dyDescent="0.3">
      <c r="B8" s="81"/>
      <c r="C8" s="85"/>
      <c r="D8" s="81"/>
      <c r="E8" s="88"/>
      <c r="F8" s="88"/>
      <c r="S8" s="89"/>
      <c r="T8" s="89"/>
      <c r="U8" s="81"/>
      <c r="V8" s="85"/>
      <c r="W8" s="81"/>
    </row>
    <row r="9" spans="2:29" ht="15.75" customHeight="1" x14ac:dyDescent="0.3">
      <c r="B9" s="81"/>
      <c r="C9" s="85"/>
      <c r="D9" s="81"/>
      <c r="E9" s="88"/>
      <c r="F9" s="88"/>
      <c r="S9" s="89"/>
      <c r="T9" s="89"/>
      <c r="U9" s="81"/>
      <c r="V9" s="85"/>
      <c r="W9" s="81"/>
    </row>
    <row r="10" spans="2:29" ht="15.75" customHeight="1" x14ac:dyDescent="0.3">
      <c r="B10" s="81"/>
      <c r="C10" s="85"/>
      <c r="D10" s="81"/>
      <c r="E10" s="88"/>
      <c r="F10" s="88"/>
      <c r="S10" s="89"/>
      <c r="T10" s="89"/>
      <c r="U10" s="81"/>
      <c r="V10" s="85"/>
      <c r="W10" s="81"/>
    </row>
    <row r="11" spans="2:29" ht="15.75" customHeight="1" x14ac:dyDescent="0.3">
      <c r="B11" s="81"/>
      <c r="C11" s="85"/>
      <c r="D11" s="81"/>
      <c r="E11" s="88"/>
      <c r="F11" s="88"/>
      <c r="S11" s="89"/>
      <c r="T11" s="89"/>
      <c r="U11" s="81"/>
      <c r="V11" s="85"/>
      <c r="W11" s="81"/>
    </row>
    <row r="12" spans="2:29" ht="22.9" customHeight="1" x14ac:dyDescent="0.3">
      <c r="B12" s="81"/>
      <c r="C12" s="85"/>
      <c r="D12" s="81"/>
      <c r="E12" s="88"/>
      <c r="F12" s="380" t="s">
        <v>628</v>
      </c>
      <c r="G12" s="381"/>
      <c r="H12" s="381"/>
      <c r="I12" s="381"/>
      <c r="J12" s="381"/>
      <c r="K12" s="381"/>
      <c r="L12" s="381"/>
      <c r="M12" s="381"/>
      <c r="N12" s="381"/>
      <c r="O12" s="381"/>
      <c r="P12" s="381"/>
      <c r="Q12" s="381"/>
      <c r="R12" s="381"/>
      <c r="S12" s="382"/>
      <c r="T12" s="89"/>
      <c r="U12" s="81"/>
      <c r="V12" s="85"/>
      <c r="W12" s="81"/>
    </row>
    <row r="13" spans="2:29" s="92" customFormat="1" ht="16.5" customHeight="1" x14ac:dyDescent="0.35">
      <c r="B13" s="90"/>
      <c r="C13" s="91"/>
      <c r="D13" s="90"/>
      <c r="E13" s="91"/>
      <c r="F13" s="169"/>
      <c r="G13" s="170"/>
      <c r="H13" s="170"/>
      <c r="I13" s="171"/>
      <c r="J13" s="171"/>
      <c r="K13" s="171"/>
      <c r="L13" s="172"/>
      <c r="M13" s="172"/>
      <c r="N13" s="172"/>
      <c r="O13" s="173"/>
      <c r="P13" s="171"/>
      <c r="Q13" s="173"/>
      <c r="R13" s="174"/>
      <c r="S13" s="174"/>
      <c r="T13" s="94"/>
      <c r="U13" s="95"/>
      <c r="V13" s="94"/>
      <c r="W13" s="95"/>
    </row>
    <row r="14" spans="2:29" ht="23.15" customHeight="1" x14ac:dyDescent="0.3">
      <c r="B14" s="81"/>
      <c r="C14" s="85"/>
      <c r="D14" s="81"/>
      <c r="E14" s="85"/>
      <c r="F14" s="383" t="s">
        <v>629</v>
      </c>
      <c r="G14" s="384"/>
      <c r="H14" s="384"/>
      <c r="I14" s="384"/>
      <c r="J14" s="384"/>
      <c r="K14" s="384"/>
      <c r="L14" s="384"/>
      <c r="M14" s="384"/>
      <c r="N14" s="384"/>
      <c r="O14" s="384"/>
      <c r="P14" s="384"/>
      <c r="Q14" s="384"/>
      <c r="R14" s="384"/>
      <c r="S14" s="385"/>
      <c r="T14" s="96"/>
      <c r="U14" s="97"/>
      <c r="V14" s="96"/>
      <c r="W14" s="97"/>
      <c r="AA14" s="167"/>
      <c r="AB14" s="167"/>
      <c r="AC14" s="167"/>
    </row>
    <row r="15" spans="2:29" ht="15.75" customHeight="1" x14ac:dyDescent="0.35">
      <c r="B15" s="81"/>
      <c r="C15" s="85"/>
      <c r="D15" s="81"/>
      <c r="E15" s="88"/>
      <c r="F15" s="175"/>
      <c r="G15" s="169"/>
      <c r="H15" s="169"/>
      <c r="I15" s="169"/>
      <c r="J15" s="169"/>
      <c r="K15" s="169"/>
      <c r="L15" s="169"/>
      <c r="M15" s="169"/>
      <c r="N15" s="169"/>
      <c r="O15" s="169"/>
      <c r="P15" s="169"/>
      <c r="Q15" s="169"/>
      <c r="R15" s="169"/>
      <c r="S15" s="176"/>
      <c r="T15" s="89"/>
      <c r="U15" s="81"/>
      <c r="V15" s="85"/>
      <c r="W15" s="81"/>
    </row>
    <row r="16" spans="2:29" ht="23.15" customHeight="1" x14ac:dyDescent="0.3">
      <c r="B16" s="81"/>
      <c r="C16" s="85"/>
      <c r="D16" s="81"/>
      <c r="E16" s="85"/>
      <c r="F16" s="368" t="s">
        <v>575</v>
      </c>
      <c r="G16" s="386"/>
      <c r="H16" s="386"/>
      <c r="I16" s="386"/>
      <c r="J16" s="386"/>
      <c r="K16" s="386"/>
      <c r="L16" s="386"/>
      <c r="M16" s="386"/>
      <c r="N16" s="386"/>
      <c r="O16" s="386"/>
      <c r="P16" s="386"/>
      <c r="Q16" s="386"/>
      <c r="R16" s="386"/>
      <c r="S16" s="387"/>
      <c r="T16" s="96"/>
      <c r="U16" s="97"/>
      <c r="V16" s="96"/>
      <c r="W16" s="97"/>
    </row>
    <row r="17" spans="1:25" ht="14.15" customHeight="1" x14ac:dyDescent="0.35">
      <c r="B17" s="81"/>
      <c r="C17" s="85"/>
      <c r="D17" s="81"/>
      <c r="E17" s="85"/>
      <c r="F17" s="169"/>
      <c r="G17" s="164"/>
      <c r="H17" s="164"/>
      <c r="I17" s="164"/>
      <c r="J17" s="164"/>
      <c r="K17" s="164"/>
      <c r="L17" s="164"/>
      <c r="M17" s="164"/>
      <c r="N17" s="164"/>
      <c r="O17" s="164"/>
      <c r="P17" s="164"/>
      <c r="Q17" s="164"/>
      <c r="R17" s="164"/>
      <c r="S17" s="164"/>
      <c r="T17" s="96"/>
      <c r="U17" s="97"/>
      <c r="V17" s="96"/>
      <c r="W17" s="97"/>
    </row>
    <row r="18" spans="1:25" ht="22.9" customHeight="1" x14ac:dyDescent="0.3">
      <c r="B18" s="81"/>
      <c r="C18" s="85"/>
      <c r="D18" s="81"/>
      <c r="E18" s="85"/>
      <c r="F18" s="383" t="s">
        <v>731</v>
      </c>
      <c r="G18" s="388"/>
      <c r="H18" s="388"/>
      <c r="I18" s="388"/>
      <c r="J18" s="388"/>
      <c r="K18" s="388"/>
      <c r="L18" s="388"/>
      <c r="M18" s="388"/>
      <c r="N18" s="388"/>
      <c r="O18" s="388"/>
      <c r="P18" s="388"/>
      <c r="Q18" s="388"/>
      <c r="R18" s="388"/>
      <c r="S18" s="389"/>
      <c r="T18" s="98"/>
      <c r="U18" s="99"/>
      <c r="V18" s="98"/>
      <c r="W18" s="99"/>
    </row>
    <row r="19" spans="1:25" ht="14.15" customHeight="1" x14ac:dyDescent="0.35">
      <c r="B19" s="81"/>
      <c r="C19" s="85"/>
      <c r="D19" s="81"/>
      <c r="E19" s="85"/>
      <c r="F19" s="169"/>
      <c r="G19" s="164"/>
      <c r="H19" s="164"/>
      <c r="I19" s="164"/>
      <c r="J19" s="164"/>
      <c r="K19" s="164"/>
      <c r="L19" s="164"/>
      <c r="M19" s="164"/>
      <c r="N19" s="164"/>
      <c r="O19" s="164"/>
      <c r="P19" s="164"/>
      <c r="Q19" s="164"/>
      <c r="R19" s="164"/>
      <c r="S19" s="177"/>
      <c r="T19" s="98"/>
      <c r="U19" s="99"/>
      <c r="V19" s="98"/>
      <c r="W19" s="99"/>
    </row>
    <row r="20" spans="1:25" ht="23.15" customHeight="1" x14ac:dyDescent="0.35">
      <c r="B20" s="81"/>
      <c r="C20" s="85"/>
      <c r="D20" s="81"/>
      <c r="E20" s="85"/>
      <c r="F20" s="368" t="s">
        <v>732</v>
      </c>
      <c r="G20" s="369"/>
      <c r="H20" s="369"/>
      <c r="I20" s="369"/>
      <c r="J20" s="369"/>
      <c r="K20" s="369"/>
      <c r="L20" s="369"/>
      <c r="M20" s="369"/>
      <c r="N20" s="369"/>
      <c r="O20" s="369"/>
      <c r="P20" s="369"/>
      <c r="Q20" s="369"/>
      <c r="R20" s="369"/>
      <c r="S20" s="370"/>
      <c r="T20" s="98"/>
      <c r="U20" s="99"/>
      <c r="V20" s="98"/>
      <c r="W20" s="99"/>
    </row>
    <row r="21" spans="1:25" ht="14.15" customHeight="1" x14ac:dyDescent="0.35">
      <c r="B21" s="81"/>
      <c r="C21" s="85"/>
      <c r="D21" s="81"/>
      <c r="E21" s="85"/>
      <c r="F21" s="169"/>
      <c r="G21" s="164"/>
      <c r="H21" s="164"/>
      <c r="I21" s="164"/>
      <c r="J21" s="164"/>
      <c r="K21" s="164"/>
      <c r="L21" s="164"/>
      <c r="M21" s="164"/>
      <c r="N21" s="164"/>
      <c r="O21" s="164"/>
      <c r="P21" s="164"/>
      <c r="Q21" s="164"/>
      <c r="R21" s="164"/>
      <c r="S21" s="177"/>
      <c r="T21" s="98"/>
      <c r="U21" s="99"/>
      <c r="V21" s="98"/>
      <c r="W21" s="99"/>
    </row>
    <row r="22" spans="1:25" ht="21" customHeight="1" x14ac:dyDescent="0.3">
      <c r="B22" s="81"/>
      <c r="C22" s="85"/>
      <c r="D22" s="81"/>
      <c r="E22" s="85"/>
      <c r="F22" s="383" t="s">
        <v>629</v>
      </c>
      <c r="G22" s="384"/>
      <c r="H22" s="384"/>
      <c r="I22" s="384"/>
      <c r="J22" s="384"/>
      <c r="K22" s="384"/>
      <c r="L22" s="384"/>
      <c r="M22" s="384"/>
      <c r="N22" s="384"/>
      <c r="O22" s="384"/>
      <c r="P22" s="384"/>
      <c r="Q22" s="384"/>
      <c r="R22" s="384"/>
      <c r="S22" s="385"/>
      <c r="T22" s="100"/>
      <c r="U22" s="101"/>
      <c r="V22" s="100"/>
      <c r="W22" s="101"/>
    </row>
    <row r="23" spans="1:25" ht="14.15" customHeight="1" x14ac:dyDescent="0.35">
      <c r="B23" s="81"/>
      <c r="C23" s="85"/>
      <c r="D23" s="81"/>
      <c r="E23" s="85"/>
      <c r="F23" s="169"/>
      <c r="G23" s="164"/>
      <c r="H23" s="164"/>
      <c r="I23" s="164"/>
      <c r="J23" s="164"/>
      <c r="K23" s="164"/>
      <c r="L23" s="164"/>
      <c r="M23" s="164"/>
      <c r="N23" s="164"/>
      <c r="O23" s="164"/>
      <c r="P23" s="164"/>
      <c r="Q23" s="164"/>
      <c r="R23" s="164"/>
      <c r="S23" s="177"/>
      <c r="T23" s="98"/>
      <c r="U23" s="99"/>
      <c r="V23" s="98"/>
      <c r="W23" s="99"/>
    </row>
    <row r="24" spans="1:25" ht="23.15" customHeight="1" x14ac:dyDescent="0.35">
      <c r="B24" s="81"/>
      <c r="C24" s="85"/>
      <c r="D24" s="81"/>
      <c r="E24" s="85"/>
      <c r="F24" s="368" t="s">
        <v>640</v>
      </c>
      <c r="G24" s="369"/>
      <c r="H24" s="369"/>
      <c r="I24" s="369"/>
      <c r="J24" s="369"/>
      <c r="K24" s="369"/>
      <c r="L24" s="369"/>
      <c r="M24" s="369"/>
      <c r="N24" s="369"/>
      <c r="O24" s="369"/>
      <c r="P24" s="369"/>
      <c r="Q24" s="369"/>
      <c r="R24" s="369"/>
      <c r="S24" s="370"/>
      <c r="T24" s="96"/>
      <c r="U24" s="97"/>
      <c r="V24" s="96"/>
      <c r="W24" s="97"/>
    </row>
    <row r="25" spans="1:25" ht="14.15" customHeight="1" thickBot="1" x14ac:dyDescent="0.4">
      <c r="B25" s="81"/>
      <c r="C25" s="85"/>
      <c r="D25" s="81"/>
      <c r="E25" s="85"/>
      <c r="F25" s="169"/>
      <c r="G25" s="371"/>
      <c r="H25" s="371"/>
      <c r="I25" s="371"/>
      <c r="J25" s="371"/>
      <c r="K25" s="371"/>
      <c r="L25" s="371"/>
      <c r="M25" s="371"/>
      <c r="N25" s="371"/>
      <c r="O25" s="371"/>
      <c r="P25" s="371"/>
      <c r="Q25" s="371"/>
      <c r="R25" s="371"/>
      <c r="S25" s="178"/>
      <c r="T25" s="102"/>
      <c r="U25" s="103"/>
      <c r="V25" s="102"/>
      <c r="W25" s="103"/>
    </row>
    <row r="26" spans="1:25" ht="6" customHeight="1" thickTop="1" x14ac:dyDescent="0.35">
      <c r="B26" s="81"/>
      <c r="C26" s="85"/>
      <c r="D26" s="81"/>
      <c r="E26" s="85"/>
      <c r="F26" s="169"/>
      <c r="G26" s="372" t="s">
        <v>630</v>
      </c>
      <c r="H26" s="373"/>
      <c r="I26" s="373"/>
      <c r="J26" s="373"/>
      <c r="K26" s="373"/>
      <c r="L26" s="373"/>
      <c r="M26" s="373"/>
      <c r="N26" s="373"/>
      <c r="O26" s="373"/>
      <c r="P26" s="373"/>
      <c r="Q26" s="373"/>
      <c r="R26" s="374"/>
      <c r="S26" s="179"/>
      <c r="T26" s="104"/>
      <c r="U26" s="105"/>
      <c r="V26" s="104"/>
      <c r="W26" s="105"/>
    </row>
    <row r="27" spans="1:25" ht="70.5" customHeight="1" thickBot="1" x14ac:dyDescent="0.4">
      <c r="B27" s="81"/>
      <c r="C27" s="85"/>
      <c r="D27" s="81"/>
      <c r="E27" s="85"/>
      <c r="F27" s="169"/>
      <c r="G27" s="375"/>
      <c r="H27" s="376"/>
      <c r="I27" s="376"/>
      <c r="J27" s="376"/>
      <c r="K27" s="376"/>
      <c r="L27" s="376"/>
      <c r="M27" s="376"/>
      <c r="N27" s="376"/>
      <c r="O27" s="376"/>
      <c r="P27" s="376"/>
      <c r="Q27" s="376"/>
      <c r="R27" s="377"/>
      <c r="S27" s="179"/>
      <c r="T27" s="104"/>
      <c r="U27" s="105"/>
      <c r="V27" s="104"/>
      <c r="W27" s="105"/>
    </row>
    <row r="28" spans="1:25" ht="13.5" thickTop="1" x14ac:dyDescent="0.3">
      <c r="B28" s="81"/>
      <c r="C28" s="85"/>
      <c r="D28" s="81"/>
      <c r="E28" s="85"/>
      <c r="G28" s="106"/>
      <c r="H28" s="106"/>
      <c r="I28" s="106"/>
      <c r="J28" s="106"/>
      <c r="K28" s="106"/>
      <c r="L28" s="106"/>
      <c r="M28" s="106"/>
      <c r="N28" s="106"/>
      <c r="O28" s="106"/>
      <c r="P28" s="106"/>
      <c r="Q28" s="106"/>
      <c r="R28" s="106"/>
      <c r="S28" s="106"/>
      <c r="T28" s="107"/>
      <c r="U28" s="108"/>
      <c r="V28" s="107"/>
      <c r="W28" s="108"/>
    </row>
    <row r="29" spans="1:25" x14ac:dyDescent="0.3">
      <c r="B29" s="81"/>
      <c r="C29" s="85"/>
      <c r="D29" s="81"/>
      <c r="E29" s="85"/>
      <c r="G29" s="106"/>
      <c r="H29" s="106"/>
      <c r="I29" s="106"/>
      <c r="J29" s="106"/>
      <c r="K29" s="106"/>
      <c r="L29" s="106"/>
      <c r="M29" s="106"/>
      <c r="N29" s="106"/>
      <c r="O29" s="106"/>
      <c r="P29" s="106"/>
      <c r="Q29" s="106"/>
      <c r="R29" s="106"/>
      <c r="S29" s="106"/>
      <c r="T29" s="107"/>
      <c r="U29" s="108"/>
      <c r="V29" s="107"/>
      <c r="W29" s="108"/>
    </row>
    <row r="30" spans="1:25" s="117" customFormat="1" ht="15" customHeight="1" x14ac:dyDescent="0.3">
      <c r="A30" s="109"/>
      <c r="B30" s="110"/>
      <c r="C30" s="111"/>
      <c r="D30" s="110"/>
      <c r="E30" s="111"/>
      <c r="F30" s="112"/>
      <c r="G30" s="113"/>
      <c r="H30" s="114"/>
      <c r="I30" s="115"/>
      <c r="J30" s="114"/>
      <c r="K30" s="116"/>
      <c r="L30" s="116"/>
      <c r="M30" s="116"/>
      <c r="N30" s="116"/>
      <c r="O30" s="116"/>
      <c r="P30" s="116"/>
      <c r="Q30" s="116"/>
      <c r="R30" s="116"/>
      <c r="S30" s="116"/>
      <c r="T30" s="107"/>
      <c r="U30" s="108"/>
      <c r="V30" s="107"/>
      <c r="W30" s="108"/>
      <c r="X30" s="77"/>
      <c r="Y30" s="109"/>
    </row>
    <row r="31" spans="1:25" s="117" customFormat="1" ht="15" customHeight="1" x14ac:dyDescent="0.3">
      <c r="A31" s="109"/>
      <c r="B31" s="110"/>
      <c r="C31" s="111"/>
      <c r="D31" s="110"/>
      <c r="E31" s="111"/>
      <c r="F31" s="109"/>
      <c r="G31" s="118" t="s">
        <v>631</v>
      </c>
      <c r="H31" s="114"/>
      <c r="I31" s="115"/>
      <c r="J31" s="114"/>
      <c r="K31" s="116"/>
      <c r="L31" s="116"/>
      <c r="M31" s="116"/>
      <c r="N31" s="116"/>
      <c r="O31" s="116"/>
      <c r="P31" s="116"/>
      <c r="Q31" s="119" t="s">
        <v>632</v>
      </c>
      <c r="R31" s="120"/>
      <c r="S31" s="116"/>
      <c r="T31" s="107"/>
      <c r="U31" s="108"/>
      <c r="V31" s="107"/>
      <c r="W31" s="108"/>
      <c r="X31" s="77"/>
      <c r="Y31" s="109"/>
    </row>
    <row r="32" spans="1:25" s="117" customFormat="1" ht="15" customHeight="1" x14ac:dyDescent="0.3">
      <c r="A32" s="109"/>
      <c r="B32" s="110"/>
      <c r="C32" s="111"/>
      <c r="D32" s="110"/>
      <c r="E32" s="111"/>
      <c r="F32" s="121"/>
      <c r="G32" s="122" t="s">
        <v>633</v>
      </c>
      <c r="H32" s="114"/>
      <c r="I32" s="115"/>
      <c r="J32" s="114"/>
      <c r="K32" s="116"/>
      <c r="L32" s="116"/>
      <c r="M32" s="116"/>
      <c r="N32" s="116"/>
      <c r="O32" s="116"/>
      <c r="P32" s="116"/>
      <c r="Q32" s="123" t="s">
        <v>634</v>
      </c>
      <c r="R32" s="124"/>
      <c r="S32" s="116"/>
      <c r="T32" s="107"/>
      <c r="U32" s="108"/>
      <c r="V32" s="107"/>
      <c r="W32" s="108"/>
      <c r="X32" s="77"/>
      <c r="Y32" s="109"/>
    </row>
    <row r="33" spans="1:30" s="117" customFormat="1" ht="15" customHeight="1" x14ac:dyDescent="0.3">
      <c r="A33" s="109"/>
      <c r="B33" s="110"/>
      <c r="C33" s="111"/>
      <c r="D33" s="110"/>
      <c r="E33" s="111"/>
      <c r="F33" s="112"/>
      <c r="G33" s="125" t="s">
        <v>635</v>
      </c>
      <c r="H33" s="114"/>
      <c r="I33" s="115"/>
      <c r="J33" s="114"/>
      <c r="K33" s="116"/>
      <c r="L33" s="116"/>
      <c r="M33" s="116"/>
      <c r="N33" s="116"/>
      <c r="O33" s="116"/>
      <c r="P33" s="116"/>
      <c r="Q33" s="126" t="s">
        <v>636</v>
      </c>
      <c r="R33" s="127"/>
      <c r="S33" s="116"/>
      <c r="T33" s="107"/>
      <c r="U33" s="108"/>
      <c r="V33" s="107"/>
      <c r="W33" s="108"/>
      <c r="X33" s="77"/>
      <c r="Y33" s="109"/>
    </row>
    <row r="34" spans="1:30" s="117" customFormat="1" ht="15" customHeight="1" x14ac:dyDescent="0.3">
      <c r="A34" s="109"/>
      <c r="B34" s="110"/>
      <c r="C34" s="111"/>
      <c r="D34" s="110"/>
      <c r="E34" s="111"/>
      <c r="F34" s="109"/>
      <c r="G34" s="128" t="s">
        <v>637</v>
      </c>
      <c r="H34" s="114"/>
      <c r="I34" s="115"/>
      <c r="J34" s="114"/>
      <c r="K34" s="116"/>
      <c r="L34" s="116"/>
      <c r="M34" s="116"/>
      <c r="N34" s="116"/>
      <c r="O34" s="116"/>
      <c r="P34" s="116"/>
      <c r="Q34" s="128" t="s">
        <v>637</v>
      </c>
      <c r="R34" s="127"/>
      <c r="S34" s="116"/>
      <c r="T34" s="107"/>
      <c r="U34" s="108"/>
      <c r="V34" s="107"/>
      <c r="W34" s="108"/>
      <c r="X34" s="77"/>
      <c r="Y34" s="109"/>
    </row>
    <row r="35" spans="1:30" s="117" customFormat="1" ht="15" customHeight="1" x14ac:dyDescent="0.3">
      <c r="A35" s="109"/>
      <c r="B35" s="110"/>
      <c r="C35" s="111"/>
      <c r="D35" s="110"/>
      <c r="E35" s="111"/>
      <c r="F35" s="121"/>
      <c r="G35" s="128" t="s">
        <v>638</v>
      </c>
      <c r="H35" s="114"/>
      <c r="I35" s="115"/>
      <c r="J35" s="114"/>
      <c r="K35" s="116"/>
      <c r="L35" s="116"/>
      <c r="M35" s="116"/>
      <c r="N35" s="116"/>
      <c r="O35" s="116"/>
      <c r="P35" s="116"/>
      <c r="Q35" s="129" t="s">
        <v>642</v>
      </c>
      <c r="R35" s="127"/>
      <c r="S35" s="116"/>
      <c r="T35" s="107"/>
      <c r="U35" s="108"/>
      <c r="V35" s="107"/>
      <c r="W35" s="108"/>
      <c r="X35" s="77"/>
      <c r="Y35" s="109"/>
    </row>
    <row r="36" spans="1:30" s="117" customFormat="1" ht="15" customHeight="1" x14ac:dyDescent="0.3">
      <c r="A36" s="109"/>
      <c r="B36" s="110"/>
      <c r="C36" s="111"/>
      <c r="D36" s="110"/>
      <c r="E36" s="111"/>
      <c r="F36" s="121"/>
      <c r="G36" s="130"/>
      <c r="H36" s="114"/>
      <c r="I36" s="115"/>
      <c r="J36" s="114"/>
      <c r="K36" s="116"/>
      <c r="L36" s="116"/>
      <c r="M36" s="116"/>
      <c r="N36" s="116"/>
      <c r="O36" s="116"/>
      <c r="P36" s="116"/>
      <c r="Q36" s="116"/>
      <c r="R36" s="116"/>
      <c r="S36" s="116"/>
      <c r="T36" s="107"/>
      <c r="U36" s="108"/>
      <c r="V36" s="107"/>
      <c r="W36" s="108"/>
      <c r="X36" s="77"/>
      <c r="Y36" s="109"/>
    </row>
    <row r="37" spans="1:30" s="117" customFormat="1" ht="15" customHeight="1" x14ac:dyDescent="0.3">
      <c r="A37" s="109"/>
      <c r="B37" s="110"/>
      <c r="C37" s="111"/>
      <c r="D37" s="110"/>
      <c r="E37" s="111"/>
      <c r="F37" s="121"/>
      <c r="G37" s="130"/>
      <c r="H37" s="114"/>
      <c r="I37" s="115"/>
      <c r="J37" s="114"/>
      <c r="K37" s="116"/>
      <c r="L37" s="116"/>
      <c r="M37" s="116"/>
      <c r="N37" s="116"/>
      <c r="O37" s="116"/>
      <c r="P37" s="116"/>
      <c r="Q37" s="116"/>
      <c r="R37" s="116"/>
      <c r="S37" s="116"/>
      <c r="T37" s="107"/>
      <c r="U37" s="108"/>
      <c r="V37" s="107"/>
      <c r="W37" s="108"/>
      <c r="X37" s="77"/>
      <c r="Y37" s="109"/>
    </row>
    <row r="38" spans="1:30" s="117" customFormat="1" ht="15" customHeight="1" x14ac:dyDescent="0.3">
      <c r="A38" s="109"/>
      <c r="B38" s="110"/>
      <c r="C38" s="111"/>
      <c r="D38" s="110"/>
      <c r="E38" s="111"/>
      <c r="F38" s="121"/>
      <c r="G38" s="130"/>
      <c r="H38" s="114"/>
      <c r="I38" s="115"/>
      <c r="J38" s="114" t="s">
        <v>639</v>
      </c>
      <c r="K38" s="116"/>
      <c r="L38" s="116"/>
      <c r="M38" s="116"/>
      <c r="N38" s="116"/>
      <c r="O38" s="116"/>
      <c r="P38" s="116"/>
      <c r="Q38" s="116"/>
      <c r="R38" s="116"/>
      <c r="S38" s="116"/>
      <c r="T38" s="107"/>
      <c r="U38" s="108"/>
      <c r="V38" s="107"/>
      <c r="W38" s="108"/>
      <c r="X38" s="77"/>
      <c r="Y38" s="109"/>
    </row>
    <row r="39" spans="1:30" s="117" customFormat="1" ht="15" customHeight="1" x14ac:dyDescent="0.3">
      <c r="A39" s="109"/>
      <c r="B39" s="110"/>
      <c r="C39" s="111"/>
      <c r="D39" s="110"/>
      <c r="E39" s="111"/>
      <c r="F39" s="121"/>
      <c r="G39" s="119"/>
      <c r="H39" s="114"/>
      <c r="I39" s="115"/>
      <c r="J39" s="114"/>
      <c r="K39" s="116"/>
      <c r="L39" s="116"/>
      <c r="M39" s="116"/>
      <c r="N39" s="116"/>
      <c r="O39" s="116"/>
      <c r="P39" s="116"/>
      <c r="R39" s="120"/>
      <c r="S39" s="116"/>
      <c r="T39" s="107"/>
      <c r="U39" s="108"/>
      <c r="V39" s="107"/>
      <c r="W39" s="108"/>
      <c r="X39" s="77"/>
      <c r="Y39" s="109"/>
    </row>
    <row r="40" spans="1:30" s="92" customFormat="1" ht="16.5" customHeight="1" x14ac:dyDescent="0.2">
      <c r="B40" s="90"/>
      <c r="C40" s="91"/>
      <c r="D40" s="90"/>
      <c r="E40" s="91"/>
      <c r="G40" s="123"/>
      <c r="H40" s="114"/>
      <c r="I40" s="115"/>
      <c r="J40" s="114"/>
      <c r="K40" s="116"/>
      <c r="L40" s="116"/>
      <c r="M40" s="116"/>
      <c r="N40" s="116"/>
      <c r="O40" s="116"/>
      <c r="P40" s="116"/>
      <c r="R40" s="124"/>
      <c r="S40" s="93"/>
      <c r="T40" s="94"/>
      <c r="U40" s="95"/>
      <c r="V40" s="94"/>
      <c r="W40" s="95"/>
    </row>
    <row r="41" spans="1:30" s="92" customFormat="1" ht="18" customHeight="1" x14ac:dyDescent="0.2">
      <c r="B41" s="90"/>
      <c r="C41" s="91"/>
      <c r="D41" s="90"/>
      <c r="E41" s="91"/>
      <c r="G41" s="126"/>
      <c r="H41" s="114"/>
      <c r="I41" s="115"/>
      <c r="J41" s="114"/>
      <c r="K41" s="116"/>
      <c r="L41" s="116"/>
      <c r="M41" s="116"/>
      <c r="N41" s="116"/>
      <c r="O41" s="116"/>
      <c r="P41" s="116"/>
      <c r="R41" s="127"/>
      <c r="S41" s="131"/>
      <c r="T41" s="132"/>
      <c r="U41" s="133"/>
      <c r="V41" s="132"/>
      <c r="W41" s="133"/>
      <c r="Y41" s="168"/>
      <c r="Z41" s="168"/>
      <c r="AA41" s="166"/>
      <c r="AB41" s="166"/>
      <c r="AC41" s="166"/>
      <c r="AD41" s="166"/>
    </row>
    <row r="42" spans="1:30" s="92" customFormat="1" ht="14.25" customHeight="1" x14ac:dyDescent="0.2">
      <c r="B42" s="90"/>
      <c r="C42" s="91"/>
      <c r="D42" s="90"/>
      <c r="E42" s="91"/>
      <c r="G42" s="128"/>
      <c r="H42" s="114"/>
      <c r="I42" s="115"/>
      <c r="J42" s="114"/>
      <c r="K42" s="116"/>
      <c r="L42" s="116"/>
      <c r="M42" s="116"/>
      <c r="N42" s="116"/>
      <c r="O42" s="116"/>
      <c r="P42" s="116"/>
      <c r="R42" s="127"/>
      <c r="S42" s="131"/>
      <c r="T42" s="132"/>
      <c r="U42" s="133"/>
      <c r="V42" s="132"/>
      <c r="W42" s="133"/>
      <c r="Y42" s="134"/>
      <c r="Z42" s="135"/>
      <c r="AA42" s="136"/>
      <c r="AB42" s="136"/>
      <c r="AC42" s="136"/>
      <c r="AD42" s="136"/>
    </row>
    <row r="43" spans="1:30" s="92" customFormat="1" ht="11.25" customHeight="1" x14ac:dyDescent="0.2">
      <c r="B43" s="90"/>
      <c r="C43" s="91"/>
      <c r="D43" s="90"/>
      <c r="E43" s="91"/>
      <c r="G43" s="129"/>
      <c r="H43" s="114"/>
      <c r="I43" s="115"/>
      <c r="J43" s="114"/>
      <c r="K43" s="116"/>
      <c r="L43" s="116"/>
      <c r="M43" s="116"/>
      <c r="N43" s="116"/>
      <c r="O43" s="116"/>
      <c r="P43" s="116"/>
      <c r="R43" s="127"/>
      <c r="S43" s="131"/>
      <c r="T43" s="132"/>
      <c r="U43" s="133"/>
      <c r="V43" s="132"/>
      <c r="W43" s="133"/>
      <c r="Y43" s="134"/>
      <c r="Z43" s="135"/>
      <c r="AA43" s="136"/>
      <c r="AB43" s="136"/>
      <c r="AC43" s="136"/>
      <c r="AD43" s="136"/>
    </row>
    <row r="44" spans="1:30" s="92" customFormat="1" ht="13.5" customHeight="1" x14ac:dyDescent="0.2">
      <c r="B44" s="90"/>
      <c r="C44" s="91"/>
      <c r="D44" s="90"/>
      <c r="E44" s="91"/>
      <c r="H44" s="137"/>
      <c r="I44" s="93"/>
      <c r="J44" s="93"/>
      <c r="K44" s="93"/>
      <c r="L44" s="129"/>
      <c r="M44" s="138"/>
      <c r="N44" s="138"/>
      <c r="O44" s="127"/>
      <c r="P44" s="93"/>
      <c r="S44" s="139"/>
      <c r="T44" s="140"/>
      <c r="U44" s="141"/>
      <c r="V44" s="140"/>
      <c r="W44" s="141"/>
      <c r="Y44" s="134"/>
      <c r="Z44" s="142"/>
      <c r="AA44" s="143"/>
      <c r="AB44" s="143"/>
      <c r="AC44" s="143"/>
      <c r="AD44" s="143"/>
    </row>
    <row r="45" spans="1:30" s="92" customFormat="1" ht="12" customHeight="1" x14ac:dyDescent="0.25">
      <c r="B45" s="90"/>
      <c r="C45" s="91"/>
      <c r="D45" s="90"/>
      <c r="E45" s="91"/>
      <c r="H45" s="144"/>
      <c r="I45" s="144"/>
      <c r="J45" s="144"/>
      <c r="K45" s="144"/>
      <c r="L45" s="126"/>
      <c r="M45" s="138"/>
      <c r="N45" s="138"/>
      <c r="O45" s="145"/>
      <c r="P45" s="144"/>
      <c r="S45" s="146"/>
      <c r="T45" s="147"/>
      <c r="U45" s="148"/>
      <c r="V45" s="147"/>
      <c r="W45" s="148"/>
      <c r="Y45" s="165"/>
      <c r="Z45" s="166"/>
      <c r="AA45" s="166"/>
      <c r="AB45" s="166"/>
      <c r="AC45" s="166"/>
      <c r="AD45" s="166"/>
    </row>
    <row r="46" spans="1:30" ht="29.25" customHeight="1" x14ac:dyDescent="0.3">
      <c r="B46" s="81"/>
      <c r="C46" s="85"/>
      <c r="D46" s="81"/>
      <c r="E46" s="85"/>
      <c r="F46" s="149"/>
      <c r="G46" s="378" t="s">
        <v>730</v>
      </c>
      <c r="H46" s="379"/>
      <c r="I46" s="379"/>
      <c r="J46" s="379"/>
      <c r="K46" s="379"/>
      <c r="L46" s="379"/>
      <c r="M46" s="379"/>
      <c r="N46" s="379"/>
      <c r="O46" s="379"/>
      <c r="P46" s="379"/>
      <c r="Q46" s="379"/>
      <c r="R46" s="379"/>
      <c r="S46" s="150"/>
      <c r="T46" s="151"/>
      <c r="U46" s="152"/>
      <c r="V46" s="151"/>
      <c r="W46" s="152"/>
    </row>
    <row r="47" spans="1:30" ht="4" customHeight="1" x14ac:dyDescent="0.3">
      <c r="B47" s="81"/>
      <c r="C47" s="85"/>
      <c r="D47" s="81"/>
      <c r="E47" s="149"/>
      <c r="F47" s="153"/>
      <c r="G47" s="154"/>
      <c r="H47" s="155"/>
      <c r="I47" s="155"/>
      <c r="J47" s="155"/>
      <c r="K47" s="155"/>
      <c r="L47" s="155"/>
      <c r="M47" s="155"/>
      <c r="N47" s="155"/>
      <c r="O47" s="155"/>
      <c r="P47" s="155"/>
      <c r="Q47" s="155"/>
      <c r="R47" s="155"/>
      <c r="S47" s="156"/>
      <c r="T47" s="150"/>
      <c r="U47" s="152"/>
      <c r="V47" s="151"/>
      <c r="W47" s="152"/>
    </row>
    <row r="48" spans="1:30" ht="7" customHeight="1" x14ac:dyDescent="0.3">
      <c r="B48" s="81"/>
      <c r="C48" s="85"/>
      <c r="D48" s="157"/>
      <c r="E48" s="79"/>
      <c r="F48" s="79"/>
      <c r="G48" s="158"/>
      <c r="H48" s="159"/>
      <c r="I48" s="159"/>
      <c r="J48" s="159"/>
      <c r="K48" s="159"/>
      <c r="L48" s="159"/>
      <c r="M48" s="159"/>
      <c r="N48" s="159"/>
      <c r="O48" s="159"/>
      <c r="P48" s="159"/>
      <c r="Q48" s="159"/>
      <c r="R48" s="159"/>
      <c r="S48" s="159"/>
      <c r="T48" s="159"/>
      <c r="U48" s="160"/>
      <c r="V48" s="151"/>
      <c r="W48" s="152"/>
    </row>
    <row r="49" spans="2:23" ht="4" customHeight="1" x14ac:dyDescent="0.3">
      <c r="B49" s="81"/>
      <c r="C49" s="149"/>
      <c r="D49" s="153"/>
      <c r="E49" s="153"/>
      <c r="F49" s="153"/>
      <c r="G49" s="161"/>
      <c r="H49" s="155"/>
      <c r="I49" s="155"/>
      <c r="J49" s="155"/>
      <c r="K49" s="155"/>
      <c r="L49" s="155"/>
      <c r="M49" s="155"/>
      <c r="N49" s="155"/>
      <c r="O49" s="155"/>
      <c r="P49" s="155"/>
      <c r="Q49" s="155"/>
      <c r="R49" s="155"/>
      <c r="S49" s="155"/>
      <c r="T49" s="155"/>
      <c r="U49" s="155"/>
      <c r="V49" s="150"/>
      <c r="W49" s="152"/>
    </row>
    <row r="50" spans="2:23" ht="4" customHeight="1" x14ac:dyDescent="0.3">
      <c r="B50" s="157"/>
      <c r="C50" s="162"/>
      <c r="D50" s="162"/>
      <c r="E50" s="162"/>
      <c r="F50" s="162"/>
      <c r="G50" s="163"/>
      <c r="H50" s="159"/>
      <c r="I50" s="159"/>
      <c r="J50" s="159"/>
      <c r="K50" s="159"/>
      <c r="L50" s="159"/>
      <c r="M50" s="159"/>
      <c r="N50" s="159"/>
      <c r="O50" s="159"/>
      <c r="P50" s="159"/>
      <c r="Q50" s="159"/>
      <c r="R50" s="159"/>
      <c r="S50" s="159"/>
      <c r="T50" s="159"/>
      <c r="U50" s="159"/>
      <c r="V50" s="159"/>
      <c r="W50" s="160"/>
    </row>
    <row r="51" spans="2:23" x14ac:dyDescent="0.3">
      <c r="U51" s="77"/>
    </row>
    <row r="52" spans="2:23" x14ac:dyDescent="0.3">
      <c r="U52" s="77"/>
    </row>
    <row r="53" spans="2:23" x14ac:dyDescent="0.3">
      <c r="U53" s="77"/>
    </row>
    <row r="54" spans="2:23" x14ac:dyDescent="0.3">
      <c r="U54" s="77"/>
    </row>
    <row r="55" spans="2:23" x14ac:dyDescent="0.3">
      <c r="U55" s="77"/>
    </row>
    <row r="56" spans="2:23" x14ac:dyDescent="0.3">
      <c r="U56" s="77"/>
    </row>
    <row r="57" spans="2:23" x14ac:dyDescent="0.3">
      <c r="U57" s="77"/>
    </row>
    <row r="58" spans="2:23" x14ac:dyDescent="0.3">
      <c r="U58" s="77"/>
    </row>
    <row r="59" spans="2:23" x14ac:dyDescent="0.3">
      <c r="U59" s="77"/>
    </row>
    <row r="60" spans="2:23" x14ac:dyDescent="0.3">
      <c r="U60" s="77"/>
    </row>
    <row r="61" spans="2:23" x14ac:dyDescent="0.3">
      <c r="U61" s="77"/>
    </row>
    <row r="62" spans="2:23" x14ac:dyDescent="0.3">
      <c r="U62" s="77"/>
    </row>
    <row r="63" spans="2:23" x14ac:dyDescent="0.3">
      <c r="U63" s="77"/>
    </row>
    <row r="64" spans="2:23" x14ac:dyDescent="0.3">
      <c r="U64" s="77"/>
    </row>
    <row r="65" spans="21:21" x14ac:dyDescent="0.3">
      <c r="U65" s="77"/>
    </row>
    <row r="66" spans="21:21" x14ac:dyDescent="0.3">
      <c r="U66" s="77"/>
    </row>
    <row r="67" spans="21:21" x14ac:dyDescent="0.3">
      <c r="U67" s="77"/>
    </row>
    <row r="68" spans="21:21" x14ac:dyDescent="0.3">
      <c r="U68" s="77"/>
    </row>
    <row r="69" spans="21:21" x14ac:dyDescent="0.3">
      <c r="U69" s="77"/>
    </row>
    <row r="70" spans="21:21" x14ac:dyDescent="0.3">
      <c r="U70" s="77"/>
    </row>
    <row r="71" spans="21:21" x14ac:dyDescent="0.3">
      <c r="U71" s="77"/>
    </row>
    <row r="72" spans="21:21" x14ac:dyDescent="0.3">
      <c r="U72" s="77"/>
    </row>
    <row r="73" spans="21:21" x14ac:dyDescent="0.3">
      <c r="U73" s="77"/>
    </row>
    <row r="74" spans="21:21" x14ac:dyDescent="0.3">
      <c r="U74" s="77"/>
    </row>
    <row r="75" spans="21:21" x14ac:dyDescent="0.3">
      <c r="U75" s="77"/>
    </row>
    <row r="76" spans="21:21" x14ac:dyDescent="0.3">
      <c r="U76" s="77"/>
    </row>
    <row r="77" spans="21:21" x14ac:dyDescent="0.3">
      <c r="U77" s="77"/>
    </row>
    <row r="78" spans="21:21" x14ac:dyDescent="0.3">
      <c r="U78" s="77"/>
    </row>
    <row r="79" spans="21:21" x14ac:dyDescent="0.3">
      <c r="U79" s="77"/>
    </row>
    <row r="80" spans="21:21" x14ac:dyDescent="0.3">
      <c r="U80" s="77"/>
    </row>
    <row r="81" spans="21:21" x14ac:dyDescent="0.3">
      <c r="U81" s="77"/>
    </row>
    <row r="82" spans="21:21" x14ac:dyDescent="0.3">
      <c r="U82" s="77"/>
    </row>
    <row r="83" spans="21:21" x14ac:dyDescent="0.3">
      <c r="U83" s="77"/>
    </row>
    <row r="84" spans="21:21" x14ac:dyDescent="0.3">
      <c r="U84" s="77"/>
    </row>
    <row r="85" spans="21:21" x14ac:dyDescent="0.3">
      <c r="U85" s="77"/>
    </row>
    <row r="86" spans="21:21" x14ac:dyDescent="0.3">
      <c r="U86" s="77"/>
    </row>
    <row r="87" spans="21:21" x14ac:dyDescent="0.3">
      <c r="U87" s="77"/>
    </row>
    <row r="88" spans="21:21" x14ac:dyDescent="0.3">
      <c r="U88" s="77"/>
    </row>
    <row r="89" spans="21:21" x14ac:dyDescent="0.3">
      <c r="U89" s="77"/>
    </row>
    <row r="90" spans="21:21" x14ac:dyDescent="0.3">
      <c r="U90" s="77"/>
    </row>
    <row r="91" spans="21:21" x14ac:dyDescent="0.3">
      <c r="U91" s="77"/>
    </row>
    <row r="92" spans="21:21" x14ac:dyDescent="0.3">
      <c r="U92" s="77"/>
    </row>
    <row r="93" spans="21:21" x14ac:dyDescent="0.3">
      <c r="U93" s="77"/>
    </row>
    <row r="94" spans="21:21" x14ac:dyDescent="0.3">
      <c r="U94" s="77"/>
    </row>
    <row r="95" spans="21:21" x14ac:dyDescent="0.3">
      <c r="U95" s="77"/>
    </row>
    <row r="96" spans="21:21" x14ac:dyDescent="0.3">
      <c r="U96" s="77"/>
    </row>
    <row r="97" spans="21:21" x14ac:dyDescent="0.3">
      <c r="U97" s="77"/>
    </row>
    <row r="98" spans="21:21" x14ac:dyDescent="0.3">
      <c r="U98" s="77"/>
    </row>
    <row r="99" spans="21:21" x14ac:dyDescent="0.3">
      <c r="U99" s="77"/>
    </row>
    <row r="100" spans="21:21" x14ac:dyDescent="0.3">
      <c r="U100" s="77"/>
    </row>
    <row r="101" spans="21:21" x14ac:dyDescent="0.3">
      <c r="U101" s="77"/>
    </row>
    <row r="102" spans="21:21" x14ac:dyDescent="0.3">
      <c r="U102" s="77"/>
    </row>
    <row r="103" spans="21:21" x14ac:dyDescent="0.3">
      <c r="U103" s="77"/>
    </row>
    <row r="104" spans="21:21" x14ac:dyDescent="0.3">
      <c r="U104" s="77"/>
    </row>
    <row r="105" spans="21:21" x14ac:dyDescent="0.3">
      <c r="U105" s="77"/>
    </row>
    <row r="106" spans="21:21" x14ac:dyDescent="0.3">
      <c r="U106" s="77"/>
    </row>
    <row r="107" spans="21:21" x14ac:dyDescent="0.3">
      <c r="U107" s="77"/>
    </row>
    <row r="108" spans="21:21" x14ac:dyDescent="0.3">
      <c r="U108" s="77"/>
    </row>
    <row r="109" spans="21:21" x14ac:dyDescent="0.3">
      <c r="U109" s="77"/>
    </row>
    <row r="110" spans="21:21" x14ac:dyDescent="0.3">
      <c r="U110" s="77"/>
    </row>
    <row r="111" spans="21:21" x14ac:dyDescent="0.3">
      <c r="U111" s="77"/>
    </row>
    <row r="112" spans="21:21" x14ac:dyDescent="0.3">
      <c r="U112" s="77"/>
    </row>
    <row r="113" spans="21:21" x14ac:dyDescent="0.3">
      <c r="U113" s="77"/>
    </row>
    <row r="114" spans="21:21" x14ac:dyDescent="0.3">
      <c r="U114" s="77"/>
    </row>
    <row r="115" spans="21:21" x14ac:dyDescent="0.3">
      <c r="U115" s="77"/>
    </row>
    <row r="116" spans="21:21" x14ac:dyDescent="0.3">
      <c r="U116" s="77"/>
    </row>
    <row r="117" spans="21:21" x14ac:dyDescent="0.3">
      <c r="U117" s="77"/>
    </row>
    <row r="118" spans="21:21" x14ac:dyDescent="0.3">
      <c r="U118" s="77"/>
    </row>
    <row r="119" spans="21:21" x14ac:dyDescent="0.3">
      <c r="U119" s="77"/>
    </row>
    <row r="120" spans="21:21" x14ac:dyDescent="0.3">
      <c r="U120" s="77"/>
    </row>
    <row r="121" spans="21:21" x14ac:dyDescent="0.3">
      <c r="U121" s="77"/>
    </row>
    <row r="122" spans="21:21" x14ac:dyDescent="0.3">
      <c r="U122" s="77"/>
    </row>
    <row r="123" spans="21:21" x14ac:dyDescent="0.3">
      <c r="U123" s="77"/>
    </row>
    <row r="124" spans="21:21" x14ac:dyDescent="0.3">
      <c r="U124" s="77"/>
    </row>
    <row r="125" spans="21:21" x14ac:dyDescent="0.3">
      <c r="U125" s="77"/>
    </row>
    <row r="126" spans="21:21" x14ac:dyDescent="0.3">
      <c r="U126" s="77"/>
    </row>
    <row r="127" spans="21:21" x14ac:dyDescent="0.3">
      <c r="U127" s="77"/>
    </row>
    <row r="128" spans="21:21" x14ac:dyDescent="0.3">
      <c r="U128" s="77"/>
    </row>
    <row r="129" spans="21:21" x14ac:dyDescent="0.3">
      <c r="U129" s="77"/>
    </row>
    <row r="130" spans="21:21" x14ac:dyDescent="0.3">
      <c r="U130" s="77"/>
    </row>
    <row r="131" spans="21:21" x14ac:dyDescent="0.3">
      <c r="U131" s="77"/>
    </row>
    <row r="132" spans="21:21" x14ac:dyDescent="0.3">
      <c r="U132" s="77"/>
    </row>
    <row r="133" spans="21:21" x14ac:dyDescent="0.3">
      <c r="U133" s="77"/>
    </row>
    <row r="134" spans="21:21" x14ac:dyDescent="0.3">
      <c r="U134" s="77"/>
    </row>
    <row r="135" spans="21:21" x14ac:dyDescent="0.3">
      <c r="U135" s="77"/>
    </row>
    <row r="136" spans="21:21" x14ac:dyDescent="0.3">
      <c r="U136" s="77"/>
    </row>
    <row r="137" spans="21:21" x14ac:dyDescent="0.3">
      <c r="U137" s="77"/>
    </row>
    <row r="138" spans="21:21" x14ac:dyDescent="0.3">
      <c r="U138" s="77"/>
    </row>
    <row r="139" spans="21:21" x14ac:dyDescent="0.3">
      <c r="U139" s="77"/>
    </row>
    <row r="140" spans="21:21" x14ac:dyDescent="0.3">
      <c r="U140" s="77"/>
    </row>
    <row r="141" spans="21:21" x14ac:dyDescent="0.3">
      <c r="U141" s="77"/>
    </row>
    <row r="142" spans="21:21" x14ac:dyDescent="0.3">
      <c r="U142" s="77"/>
    </row>
    <row r="143" spans="21:21" x14ac:dyDescent="0.3">
      <c r="U143" s="77"/>
    </row>
    <row r="144" spans="21:21" x14ac:dyDescent="0.3">
      <c r="U144" s="77"/>
    </row>
    <row r="145" spans="21:21" x14ac:dyDescent="0.3">
      <c r="U145" s="77"/>
    </row>
    <row r="146" spans="21:21" x14ac:dyDescent="0.3">
      <c r="U146" s="77"/>
    </row>
    <row r="147" spans="21:21" x14ac:dyDescent="0.3">
      <c r="U147" s="77"/>
    </row>
    <row r="148" spans="21:21" x14ac:dyDescent="0.3">
      <c r="U148" s="77"/>
    </row>
    <row r="149" spans="21:21" x14ac:dyDescent="0.3">
      <c r="U149" s="77"/>
    </row>
    <row r="150" spans="21:21" x14ac:dyDescent="0.3">
      <c r="U150" s="77"/>
    </row>
    <row r="151" spans="21:21" x14ac:dyDescent="0.3">
      <c r="U151" s="77"/>
    </row>
    <row r="152" spans="21:21" x14ac:dyDescent="0.3">
      <c r="U152" s="77"/>
    </row>
    <row r="153" spans="21:21" x14ac:dyDescent="0.3">
      <c r="U153" s="77"/>
    </row>
    <row r="154" spans="21:21" x14ac:dyDescent="0.3">
      <c r="U154" s="77"/>
    </row>
    <row r="155" spans="21:21" x14ac:dyDescent="0.3">
      <c r="U155" s="77"/>
    </row>
    <row r="156" spans="21:21" x14ac:dyDescent="0.3">
      <c r="U156" s="77"/>
    </row>
    <row r="157" spans="21:21" x14ac:dyDescent="0.3">
      <c r="U157" s="77"/>
    </row>
    <row r="158" spans="21:21" x14ac:dyDescent="0.3">
      <c r="U158" s="77"/>
    </row>
    <row r="159" spans="21:21" x14ac:dyDescent="0.3">
      <c r="U159" s="77"/>
    </row>
    <row r="160" spans="21:21" x14ac:dyDescent="0.3">
      <c r="U160" s="77"/>
    </row>
    <row r="161" spans="21:21" x14ac:dyDescent="0.3">
      <c r="U161" s="77"/>
    </row>
    <row r="162" spans="21:21" x14ac:dyDescent="0.3">
      <c r="U162" s="77"/>
    </row>
    <row r="163" spans="21:21" x14ac:dyDescent="0.3">
      <c r="U163" s="77"/>
    </row>
    <row r="164" spans="21:21" x14ac:dyDescent="0.3">
      <c r="U164" s="77"/>
    </row>
    <row r="165" spans="21:21" x14ac:dyDescent="0.3">
      <c r="U165" s="77"/>
    </row>
    <row r="166" spans="21:21" x14ac:dyDescent="0.3">
      <c r="U166" s="77"/>
    </row>
    <row r="167" spans="21:21" x14ac:dyDescent="0.3">
      <c r="U167" s="77"/>
    </row>
    <row r="168" spans="21:21" x14ac:dyDescent="0.3">
      <c r="U168" s="77"/>
    </row>
    <row r="169" spans="21:21" x14ac:dyDescent="0.3">
      <c r="U169" s="77"/>
    </row>
    <row r="170" spans="21:21" x14ac:dyDescent="0.3">
      <c r="U170" s="77"/>
    </row>
    <row r="171" spans="21:21" x14ac:dyDescent="0.3">
      <c r="U171" s="77"/>
    </row>
    <row r="172" spans="21:21" x14ac:dyDescent="0.3">
      <c r="U172" s="77"/>
    </row>
    <row r="173" spans="21:21" x14ac:dyDescent="0.3">
      <c r="U173" s="77"/>
    </row>
    <row r="174" spans="21:21" x14ac:dyDescent="0.3">
      <c r="U174" s="77"/>
    </row>
    <row r="175" spans="21:21" x14ac:dyDescent="0.3">
      <c r="U175" s="77"/>
    </row>
    <row r="176" spans="21:21" x14ac:dyDescent="0.3">
      <c r="U176" s="77"/>
    </row>
    <row r="177" spans="21:21" x14ac:dyDescent="0.3">
      <c r="U177" s="77"/>
    </row>
    <row r="178" spans="21:21" x14ac:dyDescent="0.3">
      <c r="U178" s="77"/>
    </row>
    <row r="179" spans="21:21" x14ac:dyDescent="0.3">
      <c r="U179" s="77"/>
    </row>
    <row r="180" spans="21:21" x14ac:dyDescent="0.3">
      <c r="U180" s="77"/>
    </row>
    <row r="181" spans="21:21" x14ac:dyDescent="0.3">
      <c r="U181" s="77"/>
    </row>
    <row r="182" spans="21:21" x14ac:dyDescent="0.3">
      <c r="U182" s="77"/>
    </row>
    <row r="183" spans="21:21" x14ac:dyDescent="0.3">
      <c r="U183" s="77"/>
    </row>
    <row r="184" spans="21:21" x14ac:dyDescent="0.3">
      <c r="U184" s="77"/>
    </row>
    <row r="185" spans="21:21" x14ac:dyDescent="0.3">
      <c r="U185" s="77"/>
    </row>
    <row r="186" spans="21:21" x14ac:dyDescent="0.3">
      <c r="U186" s="77"/>
    </row>
    <row r="187" spans="21:21" x14ac:dyDescent="0.3">
      <c r="U187" s="77"/>
    </row>
    <row r="188" spans="21:21" x14ac:dyDescent="0.3">
      <c r="U188" s="77"/>
    </row>
    <row r="189" spans="21:21" x14ac:dyDescent="0.3">
      <c r="U189" s="77"/>
    </row>
    <row r="190" spans="21:21" x14ac:dyDescent="0.3">
      <c r="U190" s="77"/>
    </row>
    <row r="191" spans="21:21" x14ac:dyDescent="0.3">
      <c r="U191" s="77"/>
    </row>
    <row r="192" spans="21:21" x14ac:dyDescent="0.3">
      <c r="U192" s="77"/>
    </row>
    <row r="193" spans="21:21" x14ac:dyDescent="0.3">
      <c r="U193" s="77"/>
    </row>
    <row r="194" spans="21:21" x14ac:dyDescent="0.3">
      <c r="U194" s="77"/>
    </row>
    <row r="195" spans="21:21" x14ac:dyDescent="0.3">
      <c r="U195" s="77"/>
    </row>
    <row r="196" spans="21:21" x14ac:dyDescent="0.3">
      <c r="U196" s="77"/>
    </row>
    <row r="197" spans="21:21" x14ac:dyDescent="0.3">
      <c r="U197" s="77"/>
    </row>
    <row r="198" spans="21:21" x14ac:dyDescent="0.3">
      <c r="U198" s="77"/>
    </row>
    <row r="199" spans="21:21" x14ac:dyDescent="0.3">
      <c r="U199" s="77"/>
    </row>
    <row r="200" spans="21:21" x14ac:dyDescent="0.3">
      <c r="U200" s="77"/>
    </row>
    <row r="201" spans="21:21" x14ac:dyDescent="0.3">
      <c r="U201" s="77"/>
    </row>
    <row r="202" spans="21:21" x14ac:dyDescent="0.3">
      <c r="U202" s="77"/>
    </row>
    <row r="203" spans="21:21" x14ac:dyDescent="0.3">
      <c r="U203" s="77"/>
    </row>
    <row r="204" spans="21:21" x14ac:dyDescent="0.3">
      <c r="U204" s="77"/>
    </row>
    <row r="205" spans="21:21" x14ac:dyDescent="0.3">
      <c r="U205" s="77"/>
    </row>
    <row r="206" spans="21:21" x14ac:dyDescent="0.3">
      <c r="U206" s="77"/>
    </row>
    <row r="207" spans="21:21" x14ac:dyDescent="0.3">
      <c r="U207" s="77"/>
    </row>
    <row r="208" spans="21:21" x14ac:dyDescent="0.3">
      <c r="U208" s="77"/>
    </row>
    <row r="209" spans="21:21" x14ac:dyDescent="0.3">
      <c r="U209" s="77"/>
    </row>
    <row r="210" spans="21:21" x14ac:dyDescent="0.3">
      <c r="U210" s="77"/>
    </row>
    <row r="211" spans="21:21" x14ac:dyDescent="0.3">
      <c r="U211" s="77"/>
    </row>
    <row r="212" spans="21:21" x14ac:dyDescent="0.3">
      <c r="U212" s="77"/>
    </row>
    <row r="213" spans="21:21" x14ac:dyDescent="0.3">
      <c r="U213" s="77"/>
    </row>
    <row r="214" spans="21:21" x14ac:dyDescent="0.3">
      <c r="U214" s="77"/>
    </row>
    <row r="215" spans="21:21" x14ac:dyDescent="0.3">
      <c r="U215" s="77"/>
    </row>
    <row r="216" spans="21:21" x14ac:dyDescent="0.3">
      <c r="U216" s="77"/>
    </row>
    <row r="217" spans="21:21" x14ac:dyDescent="0.3">
      <c r="U217" s="77"/>
    </row>
    <row r="218" spans="21:21" x14ac:dyDescent="0.3">
      <c r="U218" s="77"/>
    </row>
    <row r="219" spans="21:21" x14ac:dyDescent="0.3">
      <c r="U219" s="77"/>
    </row>
    <row r="220" spans="21:21" x14ac:dyDescent="0.3">
      <c r="U220" s="77"/>
    </row>
    <row r="221" spans="21:21" x14ac:dyDescent="0.3">
      <c r="U221" s="77"/>
    </row>
    <row r="222" spans="21:21" x14ac:dyDescent="0.3">
      <c r="U222" s="77"/>
    </row>
    <row r="223" spans="21:21" x14ac:dyDescent="0.3">
      <c r="U223" s="77"/>
    </row>
    <row r="224" spans="21:21" x14ac:dyDescent="0.3">
      <c r="U224" s="77"/>
    </row>
    <row r="225" spans="21:21" x14ac:dyDescent="0.3">
      <c r="U225" s="77"/>
    </row>
    <row r="226" spans="21:21" x14ac:dyDescent="0.3">
      <c r="U226" s="77"/>
    </row>
    <row r="227" spans="21:21" x14ac:dyDescent="0.3">
      <c r="U227" s="77"/>
    </row>
    <row r="228" spans="21:21" x14ac:dyDescent="0.3">
      <c r="U228" s="77"/>
    </row>
    <row r="229" spans="21:21" x14ac:dyDescent="0.3">
      <c r="U229" s="77"/>
    </row>
    <row r="230" spans="21:21" x14ac:dyDescent="0.3">
      <c r="U230" s="77"/>
    </row>
    <row r="231" spans="21:21" x14ac:dyDescent="0.3">
      <c r="U231" s="77"/>
    </row>
    <row r="232" spans="21:21" x14ac:dyDescent="0.3">
      <c r="U232" s="77"/>
    </row>
    <row r="233" spans="21:21" x14ac:dyDescent="0.3">
      <c r="U233" s="77"/>
    </row>
    <row r="234" spans="21:21" x14ac:dyDescent="0.3">
      <c r="U234" s="77"/>
    </row>
    <row r="235" spans="21:21" x14ac:dyDescent="0.3">
      <c r="U235" s="77"/>
    </row>
    <row r="236" spans="21:21" x14ac:dyDescent="0.3">
      <c r="U236" s="77"/>
    </row>
    <row r="237" spans="21:21" x14ac:dyDescent="0.3">
      <c r="U237" s="77"/>
    </row>
    <row r="238" spans="21:21" x14ac:dyDescent="0.3">
      <c r="U238" s="77"/>
    </row>
    <row r="239" spans="21:21" x14ac:dyDescent="0.3">
      <c r="U239" s="77"/>
    </row>
    <row r="240" spans="21:21" x14ac:dyDescent="0.3">
      <c r="U240" s="77"/>
    </row>
    <row r="241" spans="21:21" x14ac:dyDescent="0.3">
      <c r="U241" s="77"/>
    </row>
    <row r="242" spans="21:21" x14ac:dyDescent="0.3">
      <c r="U242" s="77"/>
    </row>
    <row r="243" spans="21:21" x14ac:dyDescent="0.3">
      <c r="U243" s="77"/>
    </row>
    <row r="244" spans="21:21" x14ac:dyDescent="0.3">
      <c r="U244" s="77"/>
    </row>
    <row r="245" spans="21:21" x14ac:dyDescent="0.3">
      <c r="U245" s="77"/>
    </row>
    <row r="246" spans="21:21" x14ac:dyDescent="0.3">
      <c r="U246" s="77"/>
    </row>
    <row r="247" spans="21:21" x14ac:dyDescent="0.3">
      <c r="U247" s="77"/>
    </row>
    <row r="248" spans="21:21" x14ac:dyDescent="0.3">
      <c r="U248" s="77"/>
    </row>
    <row r="249" spans="21:21" x14ac:dyDescent="0.3">
      <c r="U249" s="77"/>
    </row>
    <row r="250" spans="21:21" x14ac:dyDescent="0.3">
      <c r="U250" s="77"/>
    </row>
    <row r="251" spans="21:21" x14ac:dyDescent="0.3">
      <c r="U251" s="77"/>
    </row>
    <row r="252" spans="21:21" x14ac:dyDescent="0.3">
      <c r="U252" s="77"/>
    </row>
    <row r="253" spans="21:21" x14ac:dyDescent="0.3">
      <c r="U253" s="77"/>
    </row>
    <row r="254" spans="21:21" x14ac:dyDescent="0.3">
      <c r="U254" s="77"/>
    </row>
    <row r="255" spans="21:21" x14ac:dyDescent="0.3">
      <c r="U255" s="77"/>
    </row>
    <row r="256" spans="21:21" x14ac:dyDescent="0.3">
      <c r="U256" s="77"/>
    </row>
    <row r="257" spans="21:21" x14ac:dyDescent="0.3">
      <c r="U257" s="77"/>
    </row>
    <row r="258" spans="21:21" x14ac:dyDescent="0.3">
      <c r="U258" s="77"/>
    </row>
    <row r="259" spans="21:21" x14ac:dyDescent="0.3">
      <c r="U259" s="77"/>
    </row>
    <row r="260" spans="21:21" x14ac:dyDescent="0.3">
      <c r="U260" s="77"/>
    </row>
    <row r="261" spans="21:21" x14ac:dyDescent="0.3">
      <c r="U261" s="77"/>
    </row>
    <row r="262" spans="21:21" x14ac:dyDescent="0.3">
      <c r="U262" s="77"/>
    </row>
    <row r="263" spans="21:21" x14ac:dyDescent="0.3">
      <c r="U263" s="77"/>
    </row>
    <row r="264" spans="21:21" x14ac:dyDescent="0.3">
      <c r="U264" s="77"/>
    </row>
    <row r="265" spans="21:21" x14ac:dyDescent="0.3">
      <c r="U265" s="77"/>
    </row>
    <row r="266" spans="21:21" x14ac:dyDescent="0.3">
      <c r="U266" s="77"/>
    </row>
    <row r="267" spans="21:21" x14ac:dyDescent="0.3">
      <c r="U267" s="77"/>
    </row>
    <row r="268" spans="21:21" x14ac:dyDescent="0.3">
      <c r="U268" s="77"/>
    </row>
    <row r="269" spans="21:21" x14ac:dyDescent="0.3">
      <c r="U269" s="77"/>
    </row>
    <row r="270" spans="21:21" x14ac:dyDescent="0.3">
      <c r="U270" s="77"/>
    </row>
    <row r="271" spans="21:21" x14ac:dyDescent="0.3">
      <c r="U271" s="77"/>
    </row>
    <row r="272" spans="21:21" x14ac:dyDescent="0.3">
      <c r="U272" s="77"/>
    </row>
    <row r="273" spans="21:21" x14ac:dyDescent="0.3">
      <c r="U273" s="77"/>
    </row>
    <row r="274" spans="21:21" x14ac:dyDescent="0.3">
      <c r="U274" s="77"/>
    </row>
    <row r="275" spans="21:21" x14ac:dyDescent="0.3">
      <c r="U275" s="77"/>
    </row>
    <row r="276" spans="21:21" x14ac:dyDescent="0.3">
      <c r="U276" s="77"/>
    </row>
    <row r="277" spans="21:21" x14ac:dyDescent="0.3">
      <c r="U277" s="77"/>
    </row>
    <row r="278" spans="21:21" x14ac:dyDescent="0.3">
      <c r="U278" s="77"/>
    </row>
    <row r="279" spans="21:21" x14ac:dyDescent="0.3">
      <c r="U279" s="77"/>
    </row>
    <row r="280" spans="21:21" x14ac:dyDescent="0.3">
      <c r="U280" s="77"/>
    </row>
    <row r="281" spans="21:21" x14ac:dyDescent="0.3">
      <c r="U281" s="77"/>
    </row>
    <row r="282" spans="21:21" x14ac:dyDescent="0.3">
      <c r="U282" s="77"/>
    </row>
    <row r="283" spans="21:21" x14ac:dyDescent="0.3">
      <c r="U283" s="77"/>
    </row>
    <row r="284" spans="21:21" x14ac:dyDescent="0.3">
      <c r="U284" s="77"/>
    </row>
    <row r="285" spans="21:21" x14ac:dyDescent="0.3">
      <c r="U285" s="77"/>
    </row>
    <row r="286" spans="21:21" x14ac:dyDescent="0.3">
      <c r="U286" s="77"/>
    </row>
    <row r="287" spans="21:21" x14ac:dyDescent="0.3">
      <c r="U287" s="77"/>
    </row>
    <row r="288" spans="21:21" x14ac:dyDescent="0.3">
      <c r="U288" s="77"/>
    </row>
    <row r="289" spans="21:21" x14ac:dyDescent="0.3">
      <c r="U289" s="77"/>
    </row>
    <row r="290" spans="21:21" x14ac:dyDescent="0.3">
      <c r="U290" s="77"/>
    </row>
    <row r="291" spans="21:21" x14ac:dyDescent="0.3">
      <c r="U291" s="77"/>
    </row>
    <row r="292" spans="21:21" x14ac:dyDescent="0.3">
      <c r="U292" s="77"/>
    </row>
    <row r="293" spans="21:21" x14ac:dyDescent="0.3">
      <c r="U293" s="77"/>
    </row>
    <row r="294" spans="21:21" x14ac:dyDescent="0.3">
      <c r="U294" s="77"/>
    </row>
    <row r="295" spans="21:21" x14ac:dyDescent="0.3">
      <c r="U295" s="77"/>
    </row>
    <row r="296" spans="21:21" x14ac:dyDescent="0.3">
      <c r="U296" s="77"/>
    </row>
    <row r="297" spans="21:21" x14ac:dyDescent="0.3">
      <c r="U297" s="77"/>
    </row>
    <row r="298" spans="21:21" x14ac:dyDescent="0.3">
      <c r="U298" s="77"/>
    </row>
    <row r="299" spans="21:21" x14ac:dyDescent="0.3">
      <c r="U299" s="77"/>
    </row>
    <row r="300" spans="21:21" x14ac:dyDescent="0.3">
      <c r="U300" s="77"/>
    </row>
    <row r="301" spans="21:21" x14ac:dyDescent="0.3">
      <c r="U301" s="77"/>
    </row>
    <row r="302" spans="21:21" x14ac:dyDescent="0.3">
      <c r="U302" s="77"/>
    </row>
    <row r="303" spans="21:21" x14ac:dyDescent="0.3">
      <c r="U303" s="77"/>
    </row>
    <row r="304" spans="21:21" x14ac:dyDescent="0.3">
      <c r="U304" s="77"/>
    </row>
    <row r="305" spans="21:21" x14ac:dyDescent="0.3">
      <c r="U305" s="77"/>
    </row>
    <row r="306" spans="21:21" x14ac:dyDescent="0.3">
      <c r="U306" s="77"/>
    </row>
    <row r="307" spans="21:21" x14ac:dyDescent="0.3">
      <c r="U307" s="77"/>
    </row>
    <row r="308" spans="21:21" x14ac:dyDescent="0.3">
      <c r="U308" s="77"/>
    </row>
    <row r="309" spans="21:21" x14ac:dyDescent="0.3">
      <c r="U309" s="77"/>
    </row>
    <row r="310" spans="21:21" x14ac:dyDescent="0.3">
      <c r="U310" s="77"/>
    </row>
    <row r="311" spans="21:21" x14ac:dyDescent="0.3">
      <c r="U311" s="77"/>
    </row>
    <row r="312" spans="21:21" x14ac:dyDescent="0.3">
      <c r="U312" s="77"/>
    </row>
    <row r="313" spans="21:21" x14ac:dyDescent="0.3">
      <c r="U313" s="77"/>
    </row>
    <row r="314" spans="21:21" x14ac:dyDescent="0.3">
      <c r="U314" s="77"/>
    </row>
    <row r="315" spans="21:21" x14ac:dyDescent="0.3">
      <c r="U315" s="77"/>
    </row>
    <row r="316" spans="21:21" x14ac:dyDescent="0.3">
      <c r="U316" s="77"/>
    </row>
    <row r="317" spans="21:21" x14ac:dyDescent="0.3">
      <c r="U317" s="77"/>
    </row>
    <row r="318" spans="21:21" x14ac:dyDescent="0.3">
      <c r="U318" s="77"/>
    </row>
    <row r="319" spans="21:21" x14ac:dyDescent="0.3">
      <c r="U319" s="77"/>
    </row>
    <row r="320" spans="21:21" x14ac:dyDescent="0.3">
      <c r="U320" s="77"/>
    </row>
    <row r="321" spans="21:21" x14ac:dyDescent="0.3">
      <c r="U321" s="77"/>
    </row>
    <row r="322" spans="21:21" x14ac:dyDescent="0.3">
      <c r="U322" s="77"/>
    </row>
    <row r="323" spans="21:21" x14ac:dyDescent="0.3">
      <c r="U323" s="77"/>
    </row>
    <row r="324" spans="21:21" x14ac:dyDescent="0.3">
      <c r="U324" s="77"/>
    </row>
    <row r="325" spans="21:21" x14ac:dyDescent="0.3">
      <c r="U325" s="77"/>
    </row>
    <row r="326" spans="21:21" x14ac:dyDescent="0.3">
      <c r="U326" s="77"/>
    </row>
    <row r="327" spans="21:21" x14ac:dyDescent="0.3">
      <c r="U327" s="77"/>
    </row>
    <row r="328" spans="21:21" x14ac:dyDescent="0.3">
      <c r="U328" s="77"/>
    </row>
    <row r="329" spans="21:21" x14ac:dyDescent="0.3">
      <c r="U329" s="77"/>
    </row>
    <row r="330" spans="21:21" x14ac:dyDescent="0.3">
      <c r="U330" s="77"/>
    </row>
    <row r="331" spans="21:21" x14ac:dyDescent="0.3">
      <c r="U331" s="77"/>
    </row>
    <row r="332" spans="21:21" x14ac:dyDescent="0.3">
      <c r="U332" s="77"/>
    </row>
    <row r="333" spans="21:21" x14ac:dyDescent="0.3">
      <c r="U333" s="77"/>
    </row>
    <row r="334" spans="21:21" x14ac:dyDescent="0.3">
      <c r="U334" s="77"/>
    </row>
    <row r="335" spans="21:21" x14ac:dyDescent="0.3">
      <c r="U335" s="77"/>
    </row>
    <row r="336" spans="21:21" x14ac:dyDescent="0.3">
      <c r="U336" s="77"/>
    </row>
    <row r="337" spans="21:21" x14ac:dyDescent="0.3">
      <c r="U337" s="77"/>
    </row>
    <row r="338" spans="21:21" x14ac:dyDescent="0.3">
      <c r="U338" s="77"/>
    </row>
    <row r="339" spans="21:21" x14ac:dyDescent="0.3">
      <c r="U339" s="77"/>
    </row>
    <row r="340" spans="21:21" x14ac:dyDescent="0.3">
      <c r="U340" s="77"/>
    </row>
    <row r="341" spans="21:21" x14ac:dyDescent="0.3">
      <c r="U341" s="77"/>
    </row>
    <row r="342" spans="21:21" x14ac:dyDescent="0.3">
      <c r="U342" s="77"/>
    </row>
    <row r="343" spans="21:21" x14ac:dyDescent="0.3">
      <c r="U343" s="77"/>
    </row>
    <row r="344" spans="21:21" x14ac:dyDescent="0.3">
      <c r="U344" s="77"/>
    </row>
    <row r="345" spans="21:21" x14ac:dyDescent="0.3">
      <c r="U345" s="77"/>
    </row>
    <row r="346" spans="21:21" x14ac:dyDescent="0.3">
      <c r="U346" s="77"/>
    </row>
    <row r="347" spans="21:21" x14ac:dyDescent="0.3">
      <c r="U347" s="77"/>
    </row>
    <row r="348" spans="21:21" x14ac:dyDescent="0.3">
      <c r="U348" s="77"/>
    </row>
    <row r="349" spans="21:21" x14ac:dyDescent="0.3">
      <c r="U349" s="77"/>
    </row>
    <row r="350" spans="21:21" x14ac:dyDescent="0.3">
      <c r="U350" s="77"/>
    </row>
    <row r="351" spans="21:21" x14ac:dyDescent="0.3">
      <c r="U351" s="77"/>
    </row>
    <row r="352" spans="21:21" x14ac:dyDescent="0.3">
      <c r="U352" s="77"/>
    </row>
    <row r="353" spans="21:21" x14ac:dyDescent="0.3">
      <c r="U353" s="77"/>
    </row>
    <row r="354" spans="21:21" x14ac:dyDescent="0.3">
      <c r="U354" s="77"/>
    </row>
    <row r="355" spans="21:21" x14ac:dyDescent="0.3">
      <c r="U355" s="77"/>
    </row>
    <row r="356" spans="21:21" x14ac:dyDescent="0.3">
      <c r="U356" s="77"/>
    </row>
    <row r="357" spans="21:21" x14ac:dyDescent="0.3">
      <c r="U357" s="77"/>
    </row>
    <row r="358" spans="21:21" x14ac:dyDescent="0.3">
      <c r="U358" s="77"/>
    </row>
    <row r="359" spans="21:21" x14ac:dyDescent="0.3">
      <c r="U359" s="77"/>
    </row>
    <row r="360" spans="21:21" x14ac:dyDescent="0.3">
      <c r="U360" s="77"/>
    </row>
    <row r="361" spans="21:21" x14ac:dyDescent="0.3">
      <c r="U361" s="77"/>
    </row>
    <row r="362" spans="21:21" x14ac:dyDescent="0.3">
      <c r="U362" s="77"/>
    </row>
    <row r="363" spans="21:21" x14ac:dyDescent="0.3">
      <c r="U363" s="77"/>
    </row>
    <row r="364" spans="21:21" x14ac:dyDescent="0.3">
      <c r="U364" s="77"/>
    </row>
    <row r="365" spans="21:21" x14ac:dyDescent="0.3">
      <c r="U365" s="77"/>
    </row>
    <row r="366" spans="21:21" x14ac:dyDescent="0.3">
      <c r="U366" s="77"/>
    </row>
    <row r="367" spans="21:21" x14ac:dyDescent="0.3">
      <c r="U367" s="77"/>
    </row>
    <row r="368" spans="21:21" x14ac:dyDescent="0.3">
      <c r="U368" s="77"/>
    </row>
    <row r="369" spans="21:21" x14ac:dyDescent="0.3">
      <c r="U369" s="77"/>
    </row>
    <row r="370" spans="21:21" x14ac:dyDescent="0.3">
      <c r="U370" s="77"/>
    </row>
    <row r="371" spans="21:21" x14ac:dyDescent="0.3">
      <c r="U371" s="77"/>
    </row>
    <row r="372" spans="21:21" x14ac:dyDescent="0.3">
      <c r="U372" s="77"/>
    </row>
    <row r="373" spans="21:21" x14ac:dyDescent="0.3">
      <c r="U373" s="77"/>
    </row>
    <row r="374" spans="21:21" x14ac:dyDescent="0.3">
      <c r="U374" s="77"/>
    </row>
    <row r="375" spans="21:21" x14ac:dyDescent="0.3">
      <c r="U375" s="77"/>
    </row>
    <row r="376" spans="21:21" x14ac:dyDescent="0.3">
      <c r="U376" s="77"/>
    </row>
    <row r="377" spans="21:21" x14ac:dyDescent="0.3">
      <c r="U377" s="77"/>
    </row>
    <row r="378" spans="21:21" x14ac:dyDescent="0.3">
      <c r="U378" s="77"/>
    </row>
    <row r="379" spans="21:21" x14ac:dyDescent="0.3">
      <c r="U379" s="77"/>
    </row>
    <row r="380" spans="21:21" x14ac:dyDescent="0.3">
      <c r="U380" s="77"/>
    </row>
    <row r="381" spans="21:21" x14ac:dyDescent="0.3">
      <c r="U381" s="77"/>
    </row>
    <row r="382" spans="21:21" x14ac:dyDescent="0.3">
      <c r="U382" s="77"/>
    </row>
    <row r="383" spans="21:21" x14ac:dyDescent="0.3">
      <c r="U383" s="77"/>
    </row>
    <row r="384" spans="21:21" x14ac:dyDescent="0.3">
      <c r="U384" s="77"/>
    </row>
    <row r="385" spans="21:21" x14ac:dyDescent="0.3">
      <c r="U385" s="77"/>
    </row>
    <row r="386" spans="21:21" x14ac:dyDescent="0.3">
      <c r="U386" s="77"/>
    </row>
    <row r="387" spans="21:21" x14ac:dyDescent="0.3">
      <c r="U387" s="77"/>
    </row>
    <row r="388" spans="21:21" x14ac:dyDescent="0.3">
      <c r="U388" s="77"/>
    </row>
    <row r="389" spans="21:21" x14ac:dyDescent="0.3">
      <c r="U389" s="77"/>
    </row>
    <row r="390" spans="21:21" x14ac:dyDescent="0.3">
      <c r="U390" s="77"/>
    </row>
    <row r="391" spans="21:21" x14ac:dyDescent="0.3">
      <c r="U391" s="77"/>
    </row>
    <row r="392" spans="21:21" x14ac:dyDescent="0.3">
      <c r="U392" s="77"/>
    </row>
    <row r="393" spans="21:21" x14ac:dyDescent="0.3">
      <c r="U393" s="77"/>
    </row>
    <row r="394" spans="21:21" x14ac:dyDescent="0.3">
      <c r="U394" s="77"/>
    </row>
    <row r="395" spans="21:21" x14ac:dyDescent="0.3">
      <c r="U395" s="77"/>
    </row>
    <row r="396" spans="21:21" x14ac:dyDescent="0.3">
      <c r="U396" s="77"/>
    </row>
    <row r="397" spans="21:21" x14ac:dyDescent="0.3">
      <c r="U397" s="77"/>
    </row>
    <row r="398" spans="21:21" x14ac:dyDescent="0.3">
      <c r="U398" s="77"/>
    </row>
    <row r="399" spans="21:21" x14ac:dyDescent="0.3">
      <c r="U399" s="77"/>
    </row>
    <row r="400" spans="21:21" x14ac:dyDescent="0.3">
      <c r="U400" s="77"/>
    </row>
    <row r="401" spans="21:21" x14ac:dyDescent="0.3">
      <c r="U401" s="77"/>
    </row>
    <row r="402" spans="21:21" x14ac:dyDescent="0.3">
      <c r="U402" s="77"/>
    </row>
    <row r="403" spans="21:21" x14ac:dyDescent="0.3">
      <c r="U403" s="77"/>
    </row>
    <row r="404" spans="21:21" x14ac:dyDescent="0.3">
      <c r="U404" s="77"/>
    </row>
    <row r="405" spans="21:21" x14ac:dyDescent="0.3">
      <c r="U405" s="77"/>
    </row>
    <row r="406" spans="21:21" x14ac:dyDescent="0.3">
      <c r="U406" s="77"/>
    </row>
    <row r="407" spans="21:21" x14ac:dyDescent="0.3">
      <c r="U407" s="77"/>
    </row>
    <row r="408" spans="21:21" x14ac:dyDescent="0.3">
      <c r="U408" s="77"/>
    </row>
    <row r="409" spans="21:21" x14ac:dyDescent="0.3">
      <c r="U409" s="77"/>
    </row>
    <row r="410" spans="21:21" x14ac:dyDescent="0.3">
      <c r="U410" s="77"/>
    </row>
    <row r="411" spans="21:21" x14ac:dyDescent="0.3">
      <c r="U411" s="77"/>
    </row>
    <row r="412" spans="21:21" x14ac:dyDescent="0.3">
      <c r="U412" s="77"/>
    </row>
    <row r="413" spans="21:21" x14ac:dyDescent="0.3">
      <c r="U413" s="77"/>
    </row>
    <row r="414" spans="21:21" x14ac:dyDescent="0.3">
      <c r="U414" s="77"/>
    </row>
    <row r="415" spans="21:21" x14ac:dyDescent="0.3">
      <c r="U415" s="77"/>
    </row>
    <row r="416" spans="21:21" x14ac:dyDescent="0.3">
      <c r="U416" s="77"/>
    </row>
    <row r="417" spans="21:21" x14ac:dyDescent="0.3">
      <c r="U417" s="77"/>
    </row>
    <row r="418" spans="21:21" x14ac:dyDescent="0.3">
      <c r="U418" s="77"/>
    </row>
    <row r="419" spans="21:21" x14ac:dyDescent="0.3">
      <c r="U419" s="77"/>
    </row>
    <row r="420" spans="21:21" x14ac:dyDescent="0.3">
      <c r="U420" s="77"/>
    </row>
    <row r="421" spans="21:21" x14ac:dyDescent="0.3">
      <c r="U421" s="77"/>
    </row>
    <row r="422" spans="21:21" x14ac:dyDescent="0.3">
      <c r="U422" s="77"/>
    </row>
    <row r="423" spans="21:21" x14ac:dyDescent="0.3">
      <c r="U423" s="77"/>
    </row>
    <row r="424" spans="21:21" x14ac:dyDescent="0.3">
      <c r="U424" s="77"/>
    </row>
    <row r="425" spans="21:21" x14ac:dyDescent="0.3">
      <c r="U425" s="77"/>
    </row>
    <row r="426" spans="21:21" x14ac:dyDescent="0.3">
      <c r="U426" s="77"/>
    </row>
    <row r="427" spans="21:21" x14ac:dyDescent="0.3">
      <c r="U427" s="77"/>
    </row>
    <row r="428" spans="21:21" x14ac:dyDescent="0.3">
      <c r="U428" s="77"/>
    </row>
    <row r="429" spans="21:21" x14ac:dyDescent="0.3">
      <c r="U429" s="77"/>
    </row>
    <row r="430" spans="21:21" x14ac:dyDescent="0.3">
      <c r="U430" s="77"/>
    </row>
    <row r="431" spans="21:21" x14ac:dyDescent="0.3">
      <c r="U431" s="77"/>
    </row>
    <row r="432" spans="21:21" x14ac:dyDescent="0.3">
      <c r="U432" s="77"/>
    </row>
    <row r="433" spans="21:21" x14ac:dyDescent="0.3">
      <c r="U433" s="77"/>
    </row>
    <row r="434" spans="21:21" x14ac:dyDescent="0.3">
      <c r="U434" s="77"/>
    </row>
    <row r="435" spans="21:21" x14ac:dyDescent="0.3">
      <c r="U435" s="77"/>
    </row>
    <row r="436" spans="21:21" x14ac:dyDescent="0.3">
      <c r="U436" s="77"/>
    </row>
    <row r="437" spans="21:21" x14ac:dyDescent="0.3">
      <c r="U437" s="77"/>
    </row>
    <row r="438" spans="21:21" x14ac:dyDescent="0.3">
      <c r="U438" s="77"/>
    </row>
    <row r="439" spans="21:21" x14ac:dyDescent="0.3">
      <c r="U439" s="77"/>
    </row>
    <row r="440" spans="21:21" x14ac:dyDescent="0.3">
      <c r="U440" s="77"/>
    </row>
    <row r="441" spans="21:21" x14ac:dyDescent="0.3">
      <c r="U441" s="77"/>
    </row>
    <row r="442" spans="21:21" x14ac:dyDescent="0.3">
      <c r="U442" s="77"/>
    </row>
    <row r="443" spans="21:21" x14ac:dyDescent="0.3">
      <c r="U443" s="77"/>
    </row>
    <row r="444" spans="21:21" x14ac:dyDescent="0.3">
      <c r="U444" s="77"/>
    </row>
    <row r="445" spans="21:21" x14ac:dyDescent="0.3">
      <c r="U445" s="77"/>
    </row>
    <row r="446" spans="21:21" x14ac:dyDescent="0.3">
      <c r="U446" s="77"/>
    </row>
    <row r="447" spans="21:21" x14ac:dyDescent="0.3">
      <c r="U447" s="77"/>
    </row>
    <row r="448" spans="21:21" x14ac:dyDescent="0.3">
      <c r="U448" s="77"/>
    </row>
    <row r="449" spans="21:21" x14ac:dyDescent="0.3">
      <c r="U449" s="77"/>
    </row>
    <row r="450" spans="21:21" x14ac:dyDescent="0.3">
      <c r="U450" s="77"/>
    </row>
    <row r="451" spans="21:21" x14ac:dyDescent="0.3">
      <c r="U451" s="77"/>
    </row>
    <row r="452" spans="21:21" x14ac:dyDescent="0.3">
      <c r="U452" s="77"/>
    </row>
    <row r="453" spans="21:21" x14ac:dyDescent="0.3">
      <c r="U453" s="77"/>
    </row>
    <row r="454" spans="21:21" x14ac:dyDescent="0.3">
      <c r="U454" s="77"/>
    </row>
    <row r="455" spans="21:21" x14ac:dyDescent="0.3">
      <c r="U455" s="77"/>
    </row>
    <row r="456" spans="21:21" x14ac:dyDescent="0.3">
      <c r="U456" s="77"/>
    </row>
    <row r="457" spans="21:21" x14ac:dyDescent="0.3">
      <c r="U457" s="77"/>
    </row>
    <row r="458" spans="21:21" x14ac:dyDescent="0.3">
      <c r="U458" s="77"/>
    </row>
    <row r="459" spans="21:21" x14ac:dyDescent="0.3">
      <c r="U459" s="77"/>
    </row>
    <row r="460" spans="21:21" x14ac:dyDescent="0.3">
      <c r="U460" s="77"/>
    </row>
    <row r="461" spans="21:21" x14ac:dyDescent="0.3">
      <c r="U461" s="77"/>
    </row>
    <row r="462" spans="21:21" x14ac:dyDescent="0.3">
      <c r="U462" s="77"/>
    </row>
    <row r="463" spans="21:21" x14ac:dyDescent="0.3">
      <c r="U463" s="77"/>
    </row>
    <row r="464" spans="21:21" x14ac:dyDescent="0.3">
      <c r="U464" s="77"/>
    </row>
    <row r="465" spans="21:21" x14ac:dyDescent="0.3">
      <c r="U465" s="77"/>
    </row>
    <row r="466" spans="21:21" x14ac:dyDescent="0.3">
      <c r="U466" s="77"/>
    </row>
    <row r="467" spans="21:21" x14ac:dyDescent="0.3">
      <c r="U467" s="77"/>
    </row>
    <row r="468" spans="21:21" x14ac:dyDescent="0.3">
      <c r="U468" s="77"/>
    </row>
    <row r="469" spans="21:21" x14ac:dyDescent="0.3">
      <c r="U469" s="77"/>
    </row>
    <row r="470" spans="21:21" x14ac:dyDescent="0.3">
      <c r="U470" s="77"/>
    </row>
    <row r="471" spans="21:21" x14ac:dyDescent="0.3">
      <c r="U471" s="77"/>
    </row>
    <row r="472" spans="21:21" x14ac:dyDescent="0.3">
      <c r="U472" s="77"/>
    </row>
    <row r="473" spans="21:21" x14ac:dyDescent="0.3">
      <c r="U473" s="77"/>
    </row>
    <row r="474" spans="21:21" x14ac:dyDescent="0.3">
      <c r="U474" s="77"/>
    </row>
    <row r="475" spans="21:21" x14ac:dyDescent="0.3">
      <c r="U475" s="77"/>
    </row>
    <row r="476" spans="21:21" x14ac:dyDescent="0.3">
      <c r="U476" s="77"/>
    </row>
    <row r="477" spans="21:21" x14ac:dyDescent="0.3">
      <c r="U477" s="77"/>
    </row>
    <row r="478" spans="21:21" x14ac:dyDescent="0.3">
      <c r="U478" s="77"/>
    </row>
    <row r="479" spans="21:21" x14ac:dyDescent="0.3">
      <c r="U479" s="77"/>
    </row>
    <row r="480" spans="21:21" x14ac:dyDescent="0.3">
      <c r="U480" s="77"/>
    </row>
    <row r="481" spans="21:21" x14ac:dyDescent="0.3">
      <c r="U481" s="77"/>
    </row>
    <row r="482" spans="21:21" x14ac:dyDescent="0.3">
      <c r="U482" s="77"/>
    </row>
    <row r="483" spans="21:21" x14ac:dyDescent="0.3">
      <c r="U483" s="77"/>
    </row>
    <row r="484" spans="21:21" x14ac:dyDescent="0.3">
      <c r="U484" s="77"/>
    </row>
    <row r="485" spans="21:21" x14ac:dyDescent="0.3">
      <c r="U485" s="77"/>
    </row>
    <row r="486" spans="21:21" x14ac:dyDescent="0.3">
      <c r="U486" s="77"/>
    </row>
    <row r="487" spans="21:21" x14ac:dyDescent="0.3">
      <c r="U487" s="77"/>
    </row>
    <row r="488" spans="21:21" x14ac:dyDescent="0.3">
      <c r="U488" s="77"/>
    </row>
    <row r="489" spans="21:21" x14ac:dyDescent="0.3">
      <c r="U489" s="77"/>
    </row>
    <row r="490" spans="21:21" x14ac:dyDescent="0.3">
      <c r="U490" s="77"/>
    </row>
    <row r="491" spans="21:21" x14ac:dyDescent="0.3">
      <c r="U491" s="77"/>
    </row>
    <row r="492" spans="21:21" x14ac:dyDescent="0.3">
      <c r="U492" s="77"/>
    </row>
    <row r="493" spans="21:21" x14ac:dyDescent="0.3">
      <c r="U493" s="77"/>
    </row>
    <row r="494" spans="21:21" x14ac:dyDescent="0.3">
      <c r="U494" s="77"/>
    </row>
    <row r="495" spans="21:21" x14ac:dyDescent="0.3">
      <c r="U495" s="77"/>
    </row>
    <row r="496" spans="21:21" x14ac:dyDescent="0.3">
      <c r="U496" s="77"/>
    </row>
    <row r="497" spans="21:21" x14ac:dyDescent="0.3">
      <c r="U497" s="77"/>
    </row>
    <row r="498" spans="21:21" x14ac:dyDescent="0.3">
      <c r="U498" s="77"/>
    </row>
    <row r="499" spans="21:21" x14ac:dyDescent="0.3">
      <c r="U499" s="77"/>
    </row>
    <row r="500" spans="21:21" x14ac:dyDescent="0.3">
      <c r="U500" s="77"/>
    </row>
    <row r="501" spans="21:21" x14ac:dyDescent="0.3">
      <c r="U501" s="77"/>
    </row>
    <row r="502" spans="21:21" x14ac:dyDescent="0.3">
      <c r="U502" s="77"/>
    </row>
    <row r="503" spans="21:21" x14ac:dyDescent="0.3">
      <c r="U503" s="77"/>
    </row>
    <row r="504" spans="21:21" x14ac:dyDescent="0.3">
      <c r="U504" s="77"/>
    </row>
    <row r="505" spans="21:21" x14ac:dyDescent="0.3">
      <c r="U505" s="77"/>
    </row>
    <row r="506" spans="21:21" x14ac:dyDescent="0.3">
      <c r="U506" s="77"/>
    </row>
    <row r="507" spans="21:21" x14ac:dyDescent="0.3">
      <c r="U507" s="77"/>
    </row>
    <row r="508" spans="21:21" x14ac:dyDescent="0.3">
      <c r="U508" s="77"/>
    </row>
    <row r="509" spans="21:21" x14ac:dyDescent="0.3">
      <c r="U509" s="77"/>
    </row>
    <row r="510" spans="21:21" x14ac:dyDescent="0.3">
      <c r="U510" s="77"/>
    </row>
    <row r="511" spans="21:21" x14ac:dyDescent="0.3">
      <c r="U511" s="77"/>
    </row>
    <row r="512" spans="21:21" x14ac:dyDescent="0.3">
      <c r="U512" s="77"/>
    </row>
    <row r="513" spans="21:21" x14ac:dyDescent="0.3">
      <c r="U513" s="77"/>
    </row>
    <row r="514" spans="21:21" x14ac:dyDescent="0.3">
      <c r="U514" s="77"/>
    </row>
    <row r="515" spans="21:21" x14ac:dyDescent="0.3">
      <c r="U515" s="77"/>
    </row>
    <row r="516" spans="21:21" x14ac:dyDescent="0.3">
      <c r="U516" s="77"/>
    </row>
    <row r="517" spans="21:21" x14ac:dyDescent="0.3">
      <c r="U517" s="77"/>
    </row>
    <row r="518" spans="21:21" x14ac:dyDescent="0.3">
      <c r="U518" s="77"/>
    </row>
    <row r="519" spans="21:21" x14ac:dyDescent="0.3">
      <c r="U519" s="77"/>
    </row>
    <row r="520" spans="21:21" x14ac:dyDescent="0.3">
      <c r="U520" s="77"/>
    </row>
    <row r="521" spans="21:21" x14ac:dyDescent="0.3">
      <c r="U521" s="77"/>
    </row>
    <row r="522" spans="21:21" x14ac:dyDescent="0.3">
      <c r="U522" s="77"/>
    </row>
    <row r="523" spans="21:21" x14ac:dyDescent="0.3">
      <c r="U523" s="77"/>
    </row>
    <row r="524" spans="21:21" x14ac:dyDescent="0.3">
      <c r="U524" s="77"/>
    </row>
    <row r="525" spans="21:21" x14ac:dyDescent="0.3">
      <c r="U525" s="77"/>
    </row>
    <row r="526" spans="21:21" x14ac:dyDescent="0.3">
      <c r="U526" s="77"/>
    </row>
    <row r="527" spans="21:21" x14ac:dyDescent="0.3">
      <c r="U527" s="77"/>
    </row>
    <row r="528" spans="21:21" x14ac:dyDescent="0.3">
      <c r="U528" s="77"/>
    </row>
    <row r="529" spans="21:21" x14ac:dyDescent="0.3">
      <c r="U529" s="77"/>
    </row>
    <row r="530" spans="21:21" x14ac:dyDescent="0.3">
      <c r="U530" s="77"/>
    </row>
    <row r="531" spans="21:21" x14ac:dyDescent="0.3">
      <c r="U531" s="77"/>
    </row>
    <row r="532" spans="21:21" x14ac:dyDescent="0.3">
      <c r="U532" s="77"/>
    </row>
    <row r="533" spans="21:21" x14ac:dyDescent="0.3">
      <c r="U533" s="77"/>
    </row>
    <row r="534" spans="21:21" x14ac:dyDescent="0.3">
      <c r="U534" s="77"/>
    </row>
    <row r="535" spans="21:21" x14ac:dyDescent="0.3">
      <c r="U535" s="77"/>
    </row>
    <row r="536" spans="21:21" x14ac:dyDescent="0.3">
      <c r="U536" s="77"/>
    </row>
    <row r="537" spans="21:21" x14ac:dyDescent="0.3">
      <c r="U537" s="77"/>
    </row>
    <row r="538" spans="21:21" x14ac:dyDescent="0.3">
      <c r="U538" s="77"/>
    </row>
    <row r="539" spans="21:21" x14ac:dyDescent="0.3">
      <c r="U539" s="77"/>
    </row>
    <row r="540" spans="21:21" x14ac:dyDescent="0.3">
      <c r="U540" s="77"/>
    </row>
    <row r="541" spans="21:21" x14ac:dyDescent="0.3">
      <c r="U541" s="77"/>
    </row>
    <row r="542" spans="21:21" x14ac:dyDescent="0.3">
      <c r="U542" s="77"/>
    </row>
    <row r="543" spans="21:21" x14ac:dyDescent="0.3">
      <c r="U543" s="77"/>
    </row>
    <row r="544" spans="21:21" x14ac:dyDescent="0.3">
      <c r="U544" s="77"/>
    </row>
    <row r="545" spans="21:21" x14ac:dyDescent="0.3">
      <c r="U545" s="77"/>
    </row>
    <row r="546" spans="21:21" x14ac:dyDescent="0.3">
      <c r="U546" s="77"/>
    </row>
    <row r="547" spans="21:21" x14ac:dyDescent="0.3">
      <c r="U547" s="77"/>
    </row>
    <row r="548" spans="21:21" x14ac:dyDescent="0.3">
      <c r="U548" s="77"/>
    </row>
    <row r="549" spans="21:21" x14ac:dyDescent="0.3">
      <c r="U549" s="77"/>
    </row>
    <row r="550" spans="21:21" x14ac:dyDescent="0.3">
      <c r="U550" s="77"/>
    </row>
    <row r="551" spans="21:21" x14ac:dyDescent="0.3">
      <c r="U551" s="77"/>
    </row>
    <row r="552" spans="21:21" x14ac:dyDescent="0.3">
      <c r="U552" s="77"/>
    </row>
    <row r="553" spans="21:21" x14ac:dyDescent="0.3">
      <c r="U553" s="77"/>
    </row>
    <row r="554" spans="21:21" x14ac:dyDescent="0.3">
      <c r="U554" s="77"/>
    </row>
    <row r="555" spans="21:21" x14ac:dyDescent="0.3">
      <c r="U555" s="77"/>
    </row>
    <row r="556" spans="21:21" x14ac:dyDescent="0.3">
      <c r="U556" s="77"/>
    </row>
    <row r="557" spans="21:21" x14ac:dyDescent="0.3">
      <c r="U557" s="77"/>
    </row>
    <row r="558" spans="21:21" x14ac:dyDescent="0.3">
      <c r="U558" s="77"/>
    </row>
    <row r="559" spans="21:21" x14ac:dyDescent="0.3">
      <c r="U559" s="77"/>
    </row>
    <row r="560" spans="21:21" x14ac:dyDescent="0.3">
      <c r="U560" s="77"/>
    </row>
    <row r="561" spans="21:21" x14ac:dyDescent="0.3">
      <c r="U561" s="77"/>
    </row>
    <row r="562" spans="21:21" x14ac:dyDescent="0.3">
      <c r="U562" s="77"/>
    </row>
    <row r="563" spans="21:21" x14ac:dyDescent="0.3">
      <c r="U563" s="77"/>
    </row>
    <row r="564" spans="21:21" x14ac:dyDescent="0.3">
      <c r="U564" s="77"/>
    </row>
    <row r="565" spans="21:21" x14ac:dyDescent="0.3">
      <c r="U565" s="77"/>
    </row>
    <row r="566" spans="21:21" x14ac:dyDescent="0.3">
      <c r="U566" s="77"/>
    </row>
    <row r="567" spans="21:21" x14ac:dyDescent="0.3">
      <c r="U567" s="77"/>
    </row>
    <row r="568" spans="21:21" x14ac:dyDescent="0.3">
      <c r="U568" s="77"/>
    </row>
    <row r="569" spans="21:21" x14ac:dyDescent="0.3">
      <c r="U569" s="77"/>
    </row>
    <row r="570" spans="21:21" x14ac:dyDescent="0.3">
      <c r="U570" s="77"/>
    </row>
    <row r="571" spans="21:21" x14ac:dyDescent="0.3">
      <c r="U571" s="77"/>
    </row>
    <row r="572" spans="21:21" x14ac:dyDescent="0.3">
      <c r="U572" s="77"/>
    </row>
    <row r="573" spans="21:21" x14ac:dyDescent="0.3">
      <c r="U573" s="77"/>
    </row>
    <row r="574" spans="21:21" x14ac:dyDescent="0.3">
      <c r="U574" s="77"/>
    </row>
    <row r="575" spans="21:21" x14ac:dyDescent="0.3">
      <c r="U575" s="77"/>
    </row>
    <row r="576" spans="21:21" x14ac:dyDescent="0.3">
      <c r="U576" s="77"/>
    </row>
    <row r="577" spans="21:21" x14ac:dyDescent="0.3">
      <c r="U577" s="77"/>
    </row>
    <row r="578" spans="21:21" x14ac:dyDescent="0.3">
      <c r="U578" s="77"/>
    </row>
    <row r="579" spans="21:21" x14ac:dyDescent="0.3">
      <c r="U579" s="77"/>
    </row>
    <row r="580" spans="21:21" x14ac:dyDescent="0.3">
      <c r="U580" s="77"/>
    </row>
    <row r="581" spans="21:21" x14ac:dyDescent="0.3">
      <c r="U581" s="77"/>
    </row>
    <row r="582" spans="21:21" x14ac:dyDescent="0.3">
      <c r="U582" s="77"/>
    </row>
    <row r="583" spans="21:21" x14ac:dyDescent="0.3">
      <c r="U583" s="77"/>
    </row>
    <row r="584" spans="21:21" x14ac:dyDescent="0.3">
      <c r="U584" s="77"/>
    </row>
    <row r="585" spans="21:21" x14ac:dyDescent="0.3">
      <c r="U585" s="77"/>
    </row>
    <row r="586" spans="21:21" x14ac:dyDescent="0.3">
      <c r="U586" s="77"/>
    </row>
    <row r="587" spans="21:21" x14ac:dyDescent="0.3">
      <c r="U587" s="77"/>
    </row>
    <row r="588" spans="21:21" x14ac:dyDescent="0.3">
      <c r="U588" s="77"/>
    </row>
    <row r="589" spans="21:21" x14ac:dyDescent="0.3">
      <c r="U589" s="77"/>
    </row>
    <row r="590" spans="21:21" x14ac:dyDescent="0.3">
      <c r="U590" s="77"/>
    </row>
    <row r="591" spans="21:21" x14ac:dyDescent="0.3">
      <c r="U591" s="77"/>
    </row>
    <row r="592" spans="21:21" x14ac:dyDescent="0.3">
      <c r="U592" s="77"/>
    </row>
    <row r="593" spans="21:21" x14ac:dyDescent="0.3">
      <c r="U593" s="77"/>
    </row>
    <row r="594" spans="21:21" x14ac:dyDescent="0.3">
      <c r="U594" s="77"/>
    </row>
    <row r="595" spans="21:21" x14ac:dyDescent="0.3">
      <c r="U595" s="77"/>
    </row>
    <row r="596" spans="21:21" x14ac:dyDescent="0.3">
      <c r="U596" s="77"/>
    </row>
    <row r="597" spans="21:21" x14ac:dyDescent="0.3">
      <c r="U597" s="77"/>
    </row>
    <row r="598" spans="21:21" x14ac:dyDescent="0.3">
      <c r="U598" s="77"/>
    </row>
    <row r="599" spans="21:21" x14ac:dyDescent="0.3">
      <c r="U599" s="77"/>
    </row>
    <row r="600" spans="21:21" x14ac:dyDescent="0.3">
      <c r="U600" s="77"/>
    </row>
    <row r="601" spans="21:21" x14ac:dyDescent="0.3">
      <c r="U601" s="77"/>
    </row>
    <row r="602" spans="21:21" x14ac:dyDescent="0.3">
      <c r="U602" s="77"/>
    </row>
    <row r="603" spans="21:21" x14ac:dyDescent="0.3">
      <c r="U603" s="77"/>
    </row>
    <row r="604" spans="21:21" x14ac:dyDescent="0.3">
      <c r="U604" s="77"/>
    </row>
    <row r="605" spans="21:21" x14ac:dyDescent="0.3">
      <c r="U605" s="77"/>
    </row>
    <row r="606" spans="21:21" x14ac:dyDescent="0.3">
      <c r="U606" s="77"/>
    </row>
    <row r="607" spans="21:21" x14ac:dyDescent="0.3">
      <c r="U607" s="77"/>
    </row>
    <row r="608" spans="21:21" x14ac:dyDescent="0.3">
      <c r="U608" s="77"/>
    </row>
    <row r="609" spans="21:21" x14ac:dyDescent="0.3">
      <c r="U609" s="77"/>
    </row>
    <row r="610" spans="21:21" x14ac:dyDescent="0.3">
      <c r="U610" s="77"/>
    </row>
    <row r="611" spans="21:21" x14ac:dyDescent="0.3">
      <c r="U611" s="77"/>
    </row>
    <row r="612" spans="21:21" x14ac:dyDescent="0.3">
      <c r="U612" s="77"/>
    </row>
    <row r="613" spans="21:21" x14ac:dyDescent="0.3">
      <c r="U613" s="77"/>
    </row>
    <row r="614" spans="21:21" x14ac:dyDescent="0.3">
      <c r="U614" s="77"/>
    </row>
    <row r="615" spans="21:21" x14ac:dyDescent="0.3">
      <c r="U615" s="77"/>
    </row>
    <row r="616" spans="21:21" x14ac:dyDescent="0.3">
      <c r="U616" s="77"/>
    </row>
    <row r="617" spans="21:21" x14ac:dyDescent="0.3">
      <c r="U617" s="77"/>
    </row>
    <row r="618" spans="21:21" x14ac:dyDescent="0.3">
      <c r="U618" s="77"/>
    </row>
    <row r="619" spans="21:21" x14ac:dyDescent="0.3">
      <c r="U619" s="77"/>
    </row>
    <row r="620" spans="21:21" x14ac:dyDescent="0.3">
      <c r="U620" s="77"/>
    </row>
    <row r="621" spans="21:21" x14ac:dyDescent="0.3">
      <c r="U621" s="77"/>
    </row>
    <row r="622" spans="21:21" x14ac:dyDescent="0.3">
      <c r="U622" s="77"/>
    </row>
    <row r="623" spans="21:21" x14ac:dyDescent="0.3">
      <c r="U623" s="77"/>
    </row>
    <row r="624" spans="21:21" x14ac:dyDescent="0.3">
      <c r="U624" s="77"/>
    </row>
    <row r="625" spans="21:21" x14ac:dyDescent="0.3">
      <c r="U625" s="77"/>
    </row>
    <row r="626" spans="21:21" x14ac:dyDescent="0.3">
      <c r="U626" s="77"/>
    </row>
    <row r="627" spans="21:21" x14ac:dyDescent="0.3">
      <c r="U627" s="77"/>
    </row>
    <row r="628" spans="21:21" x14ac:dyDescent="0.3">
      <c r="U628" s="77"/>
    </row>
    <row r="629" spans="21:21" x14ac:dyDescent="0.3">
      <c r="U629" s="77"/>
    </row>
    <row r="630" spans="21:21" x14ac:dyDescent="0.3">
      <c r="U630" s="77"/>
    </row>
    <row r="631" spans="21:21" x14ac:dyDescent="0.3">
      <c r="U631" s="77"/>
    </row>
    <row r="632" spans="21:21" x14ac:dyDescent="0.3">
      <c r="U632" s="77"/>
    </row>
    <row r="633" spans="21:21" x14ac:dyDescent="0.3">
      <c r="U633" s="77"/>
    </row>
    <row r="634" spans="21:21" x14ac:dyDescent="0.3">
      <c r="U634" s="77"/>
    </row>
    <row r="635" spans="21:21" x14ac:dyDescent="0.3">
      <c r="U635" s="77"/>
    </row>
    <row r="636" spans="21:21" x14ac:dyDescent="0.3">
      <c r="U636" s="77"/>
    </row>
    <row r="637" spans="21:21" x14ac:dyDescent="0.3">
      <c r="U637" s="77"/>
    </row>
    <row r="638" spans="21:21" x14ac:dyDescent="0.3">
      <c r="U638" s="77"/>
    </row>
    <row r="639" spans="21:21" x14ac:dyDescent="0.3">
      <c r="U639" s="77"/>
    </row>
    <row r="640" spans="21:21" x14ac:dyDescent="0.3">
      <c r="U640" s="77"/>
    </row>
    <row r="641" spans="21:21" x14ac:dyDescent="0.3">
      <c r="U641" s="77"/>
    </row>
    <row r="642" spans="21:21" x14ac:dyDescent="0.3">
      <c r="U642" s="77"/>
    </row>
    <row r="643" spans="21:21" x14ac:dyDescent="0.3">
      <c r="U643" s="77"/>
    </row>
    <row r="644" spans="21:21" x14ac:dyDescent="0.3">
      <c r="U644" s="77"/>
    </row>
    <row r="645" spans="21:21" x14ac:dyDescent="0.3">
      <c r="U645" s="77"/>
    </row>
    <row r="646" spans="21:21" x14ac:dyDescent="0.3">
      <c r="U646" s="77"/>
    </row>
    <row r="647" spans="21:21" x14ac:dyDescent="0.3">
      <c r="U647" s="77"/>
    </row>
    <row r="648" spans="21:21" x14ac:dyDescent="0.3">
      <c r="U648" s="77"/>
    </row>
    <row r="649" spans="21:21" x14ac:dyDescent="0.3">
      <c r="U649" s="77"/>
    </row>
    <row r="650" spans="21:21" x14ac:dyDescent="0.3">
      <c r="U650" s="77"/>
    </row>
    <row r="651" spans="21:21" x14ac:dyDescent="0.3">
      <c r="U651" s="77"/>
    </row>
    <row r="652" spans="21:21" x14ac:dyDescent="0.3">
      <c r="U652" s="77"/>
    </row>
    <row r="653" spans="21:21" x14ac:dyDescent="0.3">
      <c r="U653" s="77"/>
    </row>
    <row r="654" spans="21:21" x14ac:dyDescent="0.3">
      <c r="U654" s="77"/>
    </row>
    <row r="655" spans="21:21" x14ac:dyDescent="0.3">
      <c r="U655" s="77"/>
    </row>
    <row r="656" spans="21:21" x14ac:dyDescent="0.3">
      <c r="U656" s="77"/>
    </row>
    <row r="657" spans="21:21" x14ac:dyDescent="0.3">
      <c r="U657" s="77"/>
    </row>
    <row r="658" spans="21:21" x14ac:dyDescent="0.3">
      <c r="U658" s="77"/>
    </row>
    <row r="659" spans="21:21" x14ac:dyDescent="0.3">
      <c r="U659" s="77"/>
    </row>
    <row r="660" spans="21:21" x14ac:dyDescent="0.3">
      <c r="U660" s="77"/>
    </row>
    <row r="661" spans="21:21" x14ac:dyDescent="0.3">
      <c r="U661" s="77"/>
    </row>
    <row r="662" spans="21:21" x14ac:dyDescent="0.3">
      <c r="U662" s="77"/>
    </row>
    <row r="663" spans="21:21" x14ac:dyDescent="0.3">
      <c r="U663" s="77"/>
    </row>
    <row r="664" spans="21:21" x14ac:dyDescent="0.3">
      <c r="U664" s="77"/>
    </row>
    <row r="665" spans="21:21" x14ac:dyDescent="0.3">
      <c r="U665" s="77"/>
    </row>
    <row r="666" spans="21:21" x14ac:dyDescent="0.3">
      <c r="U666" s="77"/>
    </row>
    <row r="667" spans="21:21" x14ac:dyDescent="0.3">
      <c r="U667" s="77"/>
    </row>
    <row r="668" spans="21:21" x14ac:dyDescent="0.3">
      <c r="U668" s="77"/>
    </row>
    <row r="669" spans="21:21" x14ac:dyDescent="0.3">
      <c r="U669" s="77"/>
    </row>
    <row r="670" spans="21:21" x14ac:dyDescent="0.3">
      <c r="U670" s="77"/>
    </row>
    <row r="671" spans="21:21" x14ac:dyDescent="0.3">
      <c r="U671" s="77"/>
    </row>
    <row r="672" spans="21:21" x14ac:dyDescent="0.3">
      <c r="U672" s="77"/>
    </row>
    <row r="673" spans="21:21" x14ac:dyDescent="0.3">
      <c r="U673" s="77"/>
    </row>
    <row r="674" spans="21:21" x14ac:dyDescent="0.3">
      <c r="U674" s="77"/>
    </row>
    <row r="675" spans="21:21" x14ac:dyDescent="0.3">
      <c r="U675" s="77"/>
    </row>
    <row r="676" spans="21:21" x14ac:dyDescent="0.3">
      <c r="U676" s="77"/>
    </row>
    <row r="677" spans="21:21" x14ac:dyDescent="0.3">
      <c r="U677" s="77"/>
    </row>
    <row r="678" spans="21:21" x14ac:dyDescent="0.3">
      <c r="U678" s="77"/>
    </row>
    <row r="679" spans="21:21" x14ac:dyDescent="0.3">
      <c r="U679" s="77"/>
    </row>
    <row r="680" spans="21:21" x14ac:dyDescent="0.3">
      <c r="U680" s="77"/>
    </row>
    <row r="681" spans="21:21" x14ac:dyDescent="0.3">
      <c r="U681" s="77"/>
    </row>
    <row r="682" spans="21:21" x14ac:dyDescent="0.3">
      <c r="U682" s="77"/>
    </row>
    <row r="683" spans="21:21" x14ac:dyDescent="0.3">
      <c r="U683" s="77"/>
    </row>
    <row r="684" spans="21:21" x14ac:dyDescent="0.3">
      <c r="U684" s="77"/>
    </row>
    <row r="685" spans="21:21" x14ac:dyDescent="0.3">
      <c r="U685" s="77"/>
    </row>
    <row r="686" spans="21:21" x14ac:dyDescent="0.3">
      <c r="U686" s="77"/>
    </row>
    <row r="687" spans="21:21" x14ac:dyDescent="0.3">
      <c r="U687" s="77"/>
    </row>
    <row r="688" spans="21:21" x14ac:dyDescent="0.3">
      <c r="U688" s="77"/>
    </row>
    <row r="689" spans="21:21" x14ac:dyDescent="0.3">
      <c r="U689" s="77"/>
    </row>
    <row r="690" spans="21:21" x14ac:dyDescent="0.3">
      <c r="U690" s="77"/>
    </row>
    <row r="691" spans="21:21" x14ac:dyDescent="0.3">
      <c r="U691" s="77"/>
    </row>
    <row r="692" spans="21:21" x14ac:dyDescent="0.3">
      <c r="U692" s="77"/>
    </row>
    <row r="693" spans="21:21" x14ac:dyDescent="0.3">
      <c r="U693" s="77"/>
    </row>
    <row r="694" spans="21:21" x14ac:dyDescent="0.3">
      <c r="U694" s="77"/>
    </row>
    <row r="695" spans="21:21" x14ac:dyDescent="0.3">
      <c r="U695" s="77"/>
    </row>
    <row r="696" spans="21:21" x14ac:dyDescent="0.3">
      <c r="U696" s="77"/>
    </row>
    <row r="697" spans="21:21" x14ac:dyDescent="0.3">
      <c r="U697" s="77"/>
    </row>
    <row r="698" spans="21:21" x14ac:dyDescent="0.3">
      <c r="U698" s="77"/>
    </row>
    <row r="699" spans="21:21" x14ac:dyDescent="0.3">
      <c r="U699" s="77"/>
    </row>
    <row r="700" spans="21:21" x14ac:dyDescent="0.3">
      <c r="U700" s="77"/>
    </row>
    <row r="701" spans="21:21" x14ac:dyDescent="0.3">
      <c r="U701" s="77"/>
    </row>
    <row r="702" spans="21:21" x14ac:dyDescent="0.3">
      <c r="U702" s="77"/>
    </row>
    <row r="703" spans="21:21" x14ac:dyDescent="0.3">
      <c r="U703" s="77"/>
    </row>
    <row r="704" spans="21:21" x14ac:dyDescent="0.3">
      <c r="U704" s="77"/>
    </row>
    <row r="705" spans="21:21" x14ac:dyDescent="0.3">
      <c r="U705" s="77"/>
    </row>
    <row r="706" spans="21:21" x14ac:dyDescent="0.3">
      <c r="U706" s="77"/>
    </row>
    <row r="707" spans="21:21" x14ac:dyDescent="0.3">
      <c r="U707" s="77"/>
    </row>
    <row r="708" spans="21:21" x14ac:dyDescent="0.3">
      <c r="U708" s="77"/>
    </row>
    <row r="709" spans="21:21" x14ac:dyDescent="0.3">
      <c r="U709" s="77"/>
    </row>
    <row r="710" spans="21:21" x14ac:dyDescent="0.3">
      <c r="U710" s="77"/>
    </row>
    <row r="711" spans="21:21" x14ac:dyDescent="0.3">
      <c r="U711" s="77"/>
    </row>
    <row r="712" spans="21:21" x14ac:dyDescent="0.3">
      <c r="U712" s="77"/>
    </row>
    <row r="713" spans="21:21" x14ac:dyDescent="0.3">
      <c r="U713" s="77"/>
    </row>
    <row r="714" spans="21:21" x14ac:dyDescent="0.3">
      <c r="U714" s="77"/>
    </row>
    <row r="715" spans="21:21" x14ac:dyDescent="0.3">
      <c r="U715" s="77"/>
    </row>
    <row r="716" spans="21:21" x14ac:dyDescent="0.3">
      <c r="U716" s="77"/>
    </row>
    <row r="717" spans="21:21" x14ac:dyDescent="0.3">
      <c r="U717" s="77"/>
    </row>
    <row r="718" spans="21:21" x14ac:dyDescent="0.3">
      <c r="U718" s="77"/>
    </row>
    <row r="719" spans="21:21" x14ac:dyDescent="0.3">
      <c r="U719" s="77"/>
    </row>
    <row r="720" spans="21:21" x14ac:dyDescent="0.3">
      <c r="U720" s="77"/>
    </row>
    <row r="721" spans="21:21" x14ac:dyDescent="0.3">
      <c r="U721" s="77"/>
    </row>
    <row r="722" spans="21:21" x14ac:dyDescent="0.3">
      <c r="U722" s="77"/>
    </row>
    <row r="723" spans="21:21" x14ac:dyDescent="0.3">
      <c r="U723" s="77"/>
    </row>
    <row r="724" spans="21:21" x14ac:dyDescent="0.3">
      <c r="U724" s="77"/>
    </row>
    <row r="725" spans="21:21" x14ac:dyDescent="0.3">
      <c r="U725" s="77"/>
    </row>
    <row r="726" spans="21:21" x14ac:dyDescent="0.3">
      <c r="U726" s="77"/>
    </row>
    <row r="727" spans="21:21" x14ac:dyDescent="0.3">
      <c r="U727" s="77"/>
    </row>
    <row r="728" spans="21:21" x14ac:dyDescent="0.3">
      <c r="U728" s="77"/>
    </row>
    <row r="729" spans="21:21" x14ac:dyDescent="0.3">
      <c r="U729" s="77"/>
    </row>
    <row r="730" spans="21:21" x14ac:dyDescent="0.3">
      <c r="U730" s="77"/>
    </row>
    <row r="731" spans="21:21" x14ac:dyDescent="0.3">
      <c r="U731" s="77"/>
    </row>
    <row r="732" spans="21:21" x14ac:dyDescent="0.3">
      <c r="U732" s="77"/>
    </row>
    <row r="733" spans="21:21" x14ac:dyDescent="0.3">
      <c r="U733" s="77"/>
    </row>
    <row r="734" spans="21:21" x14ac:dyDescent="0.3">
      <c r="U734" s="77"/>
    </row>
    <row r="735" spans="21:21" x14ac:dyDescent="0.3">
      <c r="U735" s="77"/>
    </row>
    <row r="736" spans="21:21" x14ac:dyDescent="0.3">
      <c r="U736" s="77"/>
    </row>
    <row r="737" spans="21:21" x14ac:dyDescent="0.3">
      <c r="U737" s="77"/>
    </row>
    <row r="738" spans="21:21" x14ac:dyDescent="0.3">
      <c r="U738" s="77"/>
    </row>
    <row r="739" spans="21:21" x14ac:dyDescent="0.3">
      <c r="U739" s="77"/>
    </row>
    <row r="740" spans="21:21" x14ac:dyDescent="0.3">
      <c r="U740" s="77"/>
    </row>
    <row r="741" spans="21:21" x14ac:dyDescent="0.3">
      <c r="U741" s="77"/>
    </row>
    <row r="742" spans="21:21" x14ac:dyDescent="0.3">
      <c r="U742" s="77"/>
    </row>
    <row r="743" spans="21:21" x14ac:dyDescent="0.3">
      <c r="U743" s="77"/>
    </row>
    <row r="744" spans="21:21" x14ac:dyDescent="0.3">
      <c r="U744" s="77"/>
    </row>
    <row r="745" spans="21:21" x14ac:dyDescent="0.3">
      <c r="U745" s="77"/>
    </row>
    <row r="746" spans="21:21" x14ac:dyDescent="0.3">
      <c r="U746" s="77"/>
    </row>
    <row r="747" spans="21:21" x14ac:dyDescent="0.3">
      <c r="U747" s="77"/>
    </row>
    <row r="748" spans="21:21" x14ac:dyDescent="0.3">
      <c r="U748" s="77"/>
    </row>
    <row r="749" spans="21:21" x14ac:dyDescent="0.3">
      <c r="U749" s="77"/>
    </row>
    <row r="750" spans="21:21" x14ac:dyDescent="0.3">
      <c r="U750" s="77"/>
    </row>
    <row r="751" spans="21:21" x14ac:dyDescent="0.3">
      <c r="U751" s="77"/>
    </row>
    <row r="752" spans="21:21" x14ac:dyDescent="0.3">
      <c r="U752" s="77"/>
    </row>
    <row r="753" spans="21:21" x14ac:dyDescent="0.3">
      <c r="U753" s="77"/>
    </row>
    <row r="754" spans="21:21" x14ac:dyDescent="0.3">
      <c r="U754" s="77"/>
    </row>
    <row r="755" spans="21:21" x14ac:dyDescent="0.3">
      <c r="U755" s="77"/>
    </row>
    <row r="756" spans="21:21" x14ac:dyDescent="0.3">
      <c r="U756" s="77"/>
    </row>
    <row r="757" spans="21:21" x14ac:dyDescent="0.3">
      <c r="U757" s="77"/>
    </row>
    <row r="758" spans="21:21" x14ac:dyDescent="0.3">
      <c r="U758" s="77"/>
    </row>
    <row r="759" spans="21:21" x14ac:dyDescent="0.3">
      <c r="U759" s="77"/>
    </row>
    <row r="760" spans="21:21" x14ac:dyDescent="0.3">
      <c r="U760" s="77"/>
    </row>
    <row r="761" spans="21:21" x14ac:dyDescent="0.3">
      <c r="U761" s="77"/>
    </row>
    <row r="762" spans="21:21" x14ac:dyDescent="0.3">
      <c r="U762" s="77"/>
    </row>
    <row r="763" spans="21:21" x14ac:dyDescent="0.3">
      <c r="U763" s="77"/>
    </row>
    <row r="764" spans="21:21" x14ac:dyDescent="0.3">
      <c r="U764" s="77"/>
    </row>
    <row r="765" spans="21:21" x14ac:dyDescent="0.3">
      <c r="U765" s="77"/>
    </row>
    <row r="766" spans="21:21" x14ac:dyDescent="0.3">
      <c r="U766" s="77"/>
    </row>
    <row r="767" spans="21:21" x14ac:dyDescent="0.3">
      <c r="U767" s="77"/>
    </row>
    <row r="768" spans="21:21" x14ac:dyDescent="0.3">
      <c r="U768" s="77"/>
    </row>
    <row r="769" spans="21:21" x14ac:dyDescent="0.3">
      <c r="U769" s="77"/>
    </row>
    <row r="770" spans="21:21" x14ac:dyDescent="0.3">
      <c r="U770" s="77"/>
    </row>
    <row r="771" spans="21:21" x14ac:dyDescent="0.3">
      <c r="U771" s="77"/>
    </row>
    <row r="772" spans="21:21" x14ac:dyDescent="0.3">
      <c r="U772" s="77"/>
    </row>
    <row r="773" spans="21:21" x14ac:dyDescent="0.3">
      <c r="U773" s="77"/>
    </row>
    <row r="774" spans="21:21" x14ac:dyDescent="0.3">
      <c r="U774" s="77"/>
    </row>
    <row r="775" spans="21:21" x14ac:dyDescent="0.3">
      <c r="U775" s="77"/>
    </row>
    <row r="776" spans="21:21" x14ac:dyDescent="0.3">
      <c r="U776" s="77"/>
    </row>
    <row r="777" spans="21:21" x14ac:dyDescent="0.3">
      <c r="U777" s="77"/>
    </row>
    <row r="778" spans="21:21" x14ac:dyDescent="0.3">
      <c r="U778" s="77"/>
    </row>
    <row r="779" spans="21:21" x14ac:dyDescent="0.3">
      <c r="U779" s="77"/>
    </row>
    <row r="780" spans="21:21" x14ac:dyDescent="0.3">
      <c r="U780" s="77"/>
    </row>
    <row r="781" spans="21:21" x14ac:dyDescent="0.3">
      <c r="U781" s="77"/>
    </row>
    <row r="782" spans="21:21" x14ac:dyDescent="0.3">
      <c r="U782" s="77"/>
    </row>
    <row r="783" spans="21:21" x14ac:dyDescent="0.3">
      <c r="U783" s="77"/>
    </row>
    <row r="784" spans="21:21" x14ac:dyDescent="0.3">
      <c r="U784" s="77"/>
    </row>
    <row r="785" spans="21:21" x14ac:dyDescent="0.3">
      <c r="U785" s="77"/>
    </row>
    <row r="786" spans="21:21" x14ac:dyDescent="0.3">
      <c r="U786" s="77"/>
    </row>
    <row r="787" spans="21:21" x14ac:dyDescent="0.3">
      <c r="U787" s="77"/>
    </row>
    <row r="788" spans="21:21" x14ac:dyDescent="0.3">
      <c r="U788" s="77"/>
    </row>
    <row r="789" spans="21:21" x14ac:dyDescent="0.3">
      <c r="U789" s="77"/>
    </row>
    <row r="790" spans="21:21" x14ac:dyDescent="0.3">
      <c r="U790" s="77"/>
    </row>
    <row r="791" spans="21:21" x14ac:dyDescent="0.3">
      <c r="U791" s="77"/>
    </row>
    <row r="792" spans="21:21" x14ac:dyDescent="0.3">
      <c r="U792" s="77"/>
    </row>
    <row r="793" spans="21:21" x14ac:dyDescent="0.3">
      <c r="U793" s="77"/>
    </row>
    <row r="794" spans="21:21" x14ac:dyDescent="0.3">
      <c r="U794" s="77"/>
    </row>
    <row r="795" spans="21:21" x14ac:dyDescent="0.3">
      <c r="U795" s="77"/>
    </row>
    <row r="796" spans="21:21" x14ac:dyDescent="0.3">
      <c r="U796" s="77"/>
    </row>
    <row r="797" spans="21:21" x14ac:dyDescent="0.3">
      <c r="U797" s="77"/>
    </row>
    <row r="798" spans="21:21" x14ac:dyDescent="0.3">
      <c r="U798" s="77"/>
    </row>
    <row r="799" spans="21:21" x14ac:dyDescent="0.3">
      <c r="U799" s="77"/>
    </row>
    <row r="800" spans="21:21" x14ac:dyDescent="0.3">
      <c r="U800" s="77"/>
    </row>
    <row r="801" spans="21:21" x14ac:dyDescent="0.3">
      <c r="U801" s="77"/>
    </row>
    <row r="802" spans="21:21" x14ac:dyDescent="0.3">
      <c r="U802" s="77"/>
    </row>
    <row r="803" spans="21:21" x14ac:dyDescent="0.3">
      <c r="U803" s="77"/>
    </row>
    <row r="804" spans="21:21" x14ac:dyDescent="0.3">
      <c r="U804" s="77"/>
    </row>
    <row r="805" spans="21:21" x14ac:dyDescent="0.3">
      <c r="U805" s="77"/>
    </row>
    <row r="806" spans="21:21" x14ac:dyDescent="0.3">
      <c r="U806" s="77"/>
    </row>
    <row r="807" spans="21:21" x14ac:dyDescent="0.3">
      <c r="U807" s="77"/>
    </row>
    <row r="808" spans="21:21" x14ac:dyDescent="0.3">
      <c r="U808" s="77"/>
    </row>
    <row r="809" spans="21:21" x14ac:dyDescent="0.3">
      <c r="U809" s="77"/>
    </row>
    <row r="810" spans="21:21" x14ac:dyDescent="0.3">
      <c r="U810" s="77"/>
    </row>
    <row r="811" spans="21:21" x14ac:dyDescent="0.3">
      <c r="U811" s="77"/>
    </row>
    <row r="812" spans="21:21" x14ac:dyDescent="0.3">
      <c r="U812" s="77"/>
    </row>
    <row r="813" spans="21:21" x14ac:dyDescent="0.3">
      <c r="U813" s="77"/>
    </row>
    <row r="814" spans="21:21" x14ac:dyDescent="0.3">
      <c r="U814" s="77"/>
    </row>
    <row r="815" spans="21:21" x14ac:dyDescent="0.3">
      <c r="U815" s="77"/>
    </row>
    <row r="816" spans="21:21" x14ac:dyDescent="0.3">
      <c r="U816" s="77"/>
    </row>
    <row r="817" spans="21:21" x14ac:dyDescent="0.3">
      <c r="U817" s="77"/>
    </row>
    <row r="818" spans="21:21" x14ac:dyDescent="0.3">
      <c r="U818" s="77"/>
    </row>
    <row r="819" spans="21:21" x14ac:dyDescent="0.3">
      <c r="U819" s="77"/>
    </row>
    <row r="820" spans="21:21" x14ac:dyDescent="0.3">
      <c r="U820" s="77"/>
    </row>
    <row r="821" spans="21:21" x14ac:dyDescent="0.3">
      <c r="U821" s="77"/>
    </row>
    <row r="822" spans="21:21" x14ac:dyDescent="0.3">
      <c r="U822" s="77"/>
    </row>
    <row r="823" spans="21:21" x14ac:dyDescent="0.3">
      <c r="U823" s="77"/>
    </row>
    <row r="824" spans="21:21" x14ac:dyDescent="0.3">
      <c r="U824" s="77"/>
    </row>
    <row r="825" spans="21:21" x14ac:dyDescent="0.3">
      <c r="U825" s="77"/>
    </row>
    <row r="826" spans="21:21" x14ac:dyDescent="0.3">
      <c r="U826" s="77"/>
    </row>
    <row r="827" spans="21:21" x14ac:dyDescent="0.3">
      <c r="U827" s="77"/>
    </row>
    <row r="828" spans="21:21" x14ac:dyDescent="0.3">
      <c r="U828" s="77"/>
    </row>
    <row r="829" spans="21:21" x14ac:dyDescent="0.3">
      <c r="U829" s="77"/>
    </row>
    <row r="830" spans="21:21" x14ac:dyDescent="0.3">
      <c r="U830" s="77"/>
    </row>
    <row r="831" spans="21:21" x14ac:dyDescent="0.3">
      <c r="U831" s="77"/>
    </row>
    <row r="832" spans="21:21" x14ac:dyDescent="0.3">
      <c r="U832" s="77"/>
    </row>
    <row r="833" spans="21:21" x14ac:dyDescent="0.3">
      <c r="U833" s="77"/>
    </row>
    <row r="834" spans="21:21" x14ac:dyDescent="0.3">
      <c r="U834" s="77"/>
    </row>
    <row r="835" spans="21:21" x14ac:dyDescent="0.3">
      <c r="U835" s="77"/>
    </row>
    <row r="836" spans="21:21" x14ac:dyDescent="0.3">
      <c r="U836" s="77"/>
    </row>
    <row r="837" spans="21:21" x14ac:dyDescent="0.3">
      <c r="U837" s="77"/>
    </row>
    <row r="838" spans="21:21" x14ac:dyDescent="0.3">
      <c r="U838" s="77"/>
    </row>
    <row r="839" spans="21:21" x14ac:dyDescent="0.3">
      <c r="U839" s="77"/>
    </row>
    <row r="840" spans="21:21" x14ac:dyDescent="0.3">
      <c r="U840" s="77"/>
    </row>
    <row r="841" spans="21:21" x14ac:dyDescent="0.3">
      <c r="U841" s="77"/>
    </row>
    <row r="842" spans="21:21" x14ac:dyDescent="0.3">
      <c r="U842" s="77"/>
    </row>
    <row r="843" spans="21:21" x14ac:dyDescent="0.3">
      <c r="U843" s="77"/>
    </row>
    <row r="844" spans="21:21" x14ac:dyDescent="0.3">
      <c r="U844" s="77"/>
    </row>
    <row r="845" spans="21:21" x14ac:dyDescent="0.3">
      <c r="U845" s="77"/>
    </row>
    <row r="846" spans="21:21" x14ac:dyDescent="0.3">
      <c r="U846" s="77"/>
    </row>
    <row r="847" spans="21:21" x14ac:dyDescent="0.3">
      <c r="U847" s="77"/>
    </row>
    <row r="848" spans="21:21" x14ac:dyDescent="0.3">
      <c r="U848" s="77"/>
    </row>
    <row r="849" spans="21:21" x14ac:dyDescent="0.3">
      <c r="U849" s="77"/>
    </row>
    <row r="850" spans="21:21" x14ac:dyDescent="0.3">
      <c r="U850" s="77"/>
    </row>
    <row r="851" spans="21:21" x14ac:dyDescent="0.3">
      <c r="U851" s="77"/>
    </row>
    <row r="852" spans="21:21" x14ac:dyDescent="0.3">
      <c r="U852" s="77"/>
    </row>
    <row r="853" spans="21:21" x14ac:dyDescent="0.3">
      <c r="U853" s="77"/>
    </row>
    <row r="854" spans="21:21" x14ac:dyDescent="0.3">
      <c r="U854" s="77"/>
    </row>
    <row r="855" spans="21:21" x14ac:dyDescent="0.3">
      <c r="U855" s="77"/>
    </row>
    <row r="856" spans="21:21" x14ac:dyDescent="0.3">
      <c r="U856" s="77"/>
    </row>
    <row r="857" spans="21:21" x14ac:dyDescent="0.3">
      <c r="U857" s="77"/>
    </row>
    <row r="858" spans="21:21" x14ac:dyDescent="0.3">
      <c r="U858" s="77"/>
    </row>
    <row r="859" spans="21:21" x14ac:dyDescent="0.3">
      <c r="U859" s="77"/>
    </row>
    <row r="860" spans="21:21" x14ac:dyDescent="0.3">
      <c r="U860" s="77"/>
    </row>
    <row r="861" spans="21:21" x14ac:dyDescent="0.3">
      <c r="U861" s="77"/>
    </row>
    <row r="862" spans="21:21" x14ac:dyDescent="0.3">
      <c r="U862" s="77"/>
    </row>
    <row r="863" spans="21:21" x14ac:dyDescent="0.3">
      <c r="U863" s="77"/>
    </row>
    <row r="864" spans="21:21" x14ac:dyDescent="0.3">
      <c r="U864" s="77"/>
    </row>
  </sheetData>
  <mergeCells count="10">
    <mergeCell ref="F24:S24"/>
    <mergeCell ref="G25:R25"/>
    <mergeCell ref="G26:R27"/>
    <mergeCell ref="G46:R46"/>
    <mergeCell ref="F12:S12"/>
    <mergeCell ref="F14:S14"/>
    <mergeCell ref="F16:S16"/>
    <mergeCell ref="F18:S18"/>
    <mergeCell ref="F20:S20"/>
    <mergeCell ref="F22:S22"/>
  </mergeCells>
  <pageMargins left="0.31496062992125984" right="0.31496062992125984" top="0.15748031496062992" bottom="0.15748031496062992"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FD1A2-E033-4D61-9EF1-1BC1FB10F4A4}">
  <dimension ref="A2:O115"/>
  <sheetViews>
    <sheetView view="pageBreakPreview" topLeftCell="E13" zoomScaleNormal="100" zoomScaleSheetLayoutView="100" workbookViewId="0">
      <selection activeCell="B10" sqref="B10:E10"/>
    </sheetView>
  </sheetViews>
  <sheetFormatPr defaultColWidth="11.6640625" defaultRowHeight="12" x14ac:dyDescent="0.25"/>
  <cols>
    <col min="1" max="1" width="3" style="180" customWidth="1"/>
    <col min="2" max="2" width="2.6640625" style="180" customWidth="1"/>
    <col min="3" max="3" width="3.88671875" style="180" customWidth="1"/>
    <col min="4" max="4" width="63.88671875" style="180" customWidth="1"/>
    <col min="5" max="5" width="38.109375" style="180" customWidth="1"/>
    <col min="6" max="16384" width="11.6640625" style="180"/>
  </cols>
  <sheetData>
    <row r="2" spans="2:15" ht="22" customHeight="1" x14ac:dyDescent="0.25">
      <c r="B2" s="390" t="s">
        <v>644</v>
      </c>
      <c r="C2" s="391"/>
      <c r="D2" s="391"/>
      <c r="E2" s="392"/>
    </row>
    <row r="3" spans="2:15" ht="10" customHeight="1" x14ac:dyDescent="0.25">
      <c r="D3" s="181"/>
    </row>
    <row r="4" spans="2:15" ht="22" customHeight="1" x14ac:dyDescent="0.25">
      <c r="B4" s="393" t="s">
        <v>629</v>
      </c>
      <c r="C4" s="394"/>
      <c r="D4" s="394"/>
      <c r="E4" s="394"/>
    </row>
    <row r="5" spans="2:15" ht="10" customHeight="1" x14ac:dyDescent="0.25">
      <c r="D5" s="181"/>
    </row>
    <row r="6" spans="2:15" ht="25" customHeight="1" x14ac:dyDescent="0.25">
      <c r="B6" s="395" t="s">
        <v>575</v>
      </c>
      <c r="C6" s="395"/>
      <c r="D6" s="395"/>
      <c r="E6" s="395"/>
      <c r="F6" s="184"/>
      <c r="G6" s="184"/>
      <c r="H6" s="184"/>
      <c r="I6" s="184"/>
      <c r="J6" s="184"/>
      <c r="K6" s="184"/>
      <c r="L6" s="184"/>
      <c r="M6" s="184"/>
      <c r="N6" s="184"/>
      <c r="O6" s="185"/>
    </row>
    <row r="7" spans="2:15" ht="10" customHeight="1" x14ac:dyDescent="0.25">
      <c r="D7" s="181"/>
    </row>
    <row r="8" spans="2:15" ht="25" customHeight="1" x14ac:dyDescent="0.25">
      <c r="B8" s="396" t="s">
        <v>731</v>
      </c>
      <c r="C8" s="392"/>
      <c r="D8" s="392"/>
      <c r="E8" s="392"/>
    </row>
    <row r="9" spans="2:15" ht="10" customHeight="1" x14ac:dyDescent="0.25">
      <c r="D9" s="181"/>
    </row>
    <row r="10" spans="2:15" ht="25" customHeight="1" x14ac:dyDescent="0.3">
      <c r="B10" s="395" t="s">
        <v>733</v>
      </c>
      <c r="C10" s="395"/>
      <c r="D10" s="395"/>
      <c r="E10" s="395"/>
      <c r="F10" s="186"/>
      <c r="G10" s="186"/>
      <c r="H10" s="365"/>
      <c r="I10" s="365"/>
      <c r="J10" s="365"/>
      <c r="K10" s="186"/>
      <c r="L10" s="186"/>
      <c r="M10" s="186"/>
      <c r="N10" s="186"/>
      <c r="O10" s="187"/>
    </row>
    <row r="11" spans="2:15" ht="10" customHeight="1" x14ac:dyDescent="0.25">
      <c r="D11" s="181"/>
    </row>
    <row r="12" spans="2:15" ht="25" customHeight="1" x14ac:dyDescent="0.25">
      <c r="B12" s="396" t="s">
        <v>629</v>
      </c>
      <c r="C12" s="392"/>
      <c r="D12" s="392"/>
      <c r="E12" s="392"/>
    </row>
    <row r="13" spans="2:15" ht="10" customHeight="1" x14ac:dyDescent="0.25">
      <c r="D13" s="181"/>
    </row>
    <row r="14" spans="2:15" ht="25" customHeight="1" x14ac:dyDescent="0.25">
      <c r="B14" s="390" t="s">
        <v>640</v>
      </c>
      <c r="C14" s="391"/>
      <c r="D14" s="391"/>
      <c r="E14" s="391"/>
    </row>
    <row r="15" spans="2:15" x14ac:dyDescent="0.25">
      <c r="B15" s="392" t="s">
        <v>684</v>
      </c>
      <c r="C15" s="392"/>
      <c r="D15" s="392"/>
    </row>
    <row r="17" spans="2:5" x14ac:dyDescent="0.25">
      <c r="B17" s="188"/>
      <c r="C17" s="188"/>
      <c r="D17" s="188"/>
    </row>
    <row r="19" spans="2:5" x14ac:dyDescent="0.25">
      <c r="B19" s="392" t="s">
        <v>683</v>
      </c>
      <c r="C19" s="392"/>
      <c r="D19" s="392"/>
    </row>
    <row r="20" spans="2:5" x14ac:dyDescent="0.25">
      <c r="D20" s="189"/>
    </row>
    <row r="21" spans="2:5" ht="85.9" customHeight="1" x14ac:dyDescent="0.25">
      <c r="C21" s="190" t="s">
        <v>682</v>
      </c>
      <c r="D21" s="392" t="s">
        <v>681</v>
      </c>
      <c r="E21" s="392"/>
    </row>
    <row r="23" spans="2:5" s="191" customFormat="1" x14ac:dyDescent="0.25">
      <c r="D23" s="397" t="s">
        <v>687</v>
      </c>
      <c r="E23" s="397"/>
    </row>
    <row r="25" spans="2:5" x14ac:dyDescent="0.25">
      <c r="D25" s="392" t="s">
        <v>680</v>
      </c>
      <c r="E25" s="392"/>
    </row>
    <row r="27" spans="2:5" x14ac:dyDescent="0.25">
      <c r="D27" s="392" t="s">
        <v>679</v>
      </c>
      <c r="E27" s="392"/>
    </row>
    <row r="28" spans="2:5" x14ac:dyDescent="0.25">
      <c r="D28" s="180" t="s">
        <v>678</v>
      </c>
    </row>
    <row r="29" spans="2:5" s="191" customFormat="1" x14ac:dyDescent="0.25">
      <c r="D29" s="398" t="s">
        <v>677</v>
      </c>
      <c r="E29" s="398"/>
    </row>
    <row r="31" spans="2:5" ht="47.25" customHeight="1" x14ac:dyDescent="0.25">
      <c r="C31" s="190" t="s">
        <v>676</v>
      </c>
      <c r="D31" s="392" t="s">
        <v>685</v>
      </c>
      <c r="E31" s="392"/>
    </row>
    <row r="32" spans="2:5" ht="12.75" customHeight="1" x14ac:dyDescent="0.25">
      <c r="C32" s="190"/>
    </row>
    <row r="33" spans="1:5" ht="47.25" customHeight="1" x14ac:dyDescent="0.25">
      <c r="C33" s="190" t="s">
        <v>675</v>
      </c>
      <c r="D33" s="391" t="s">
        <v>674</v>
      </c>
      <c r="E33" s="391"/>
    </row>
    <row r="36" spans="1:5" s="191" customFormat="1" ht="18.649999999999999" customHeight="1" x14ac:dyDescent="0.3">
      <c r="A36" s="399" t="s">
        <v>644</v>
      </c>
      <c r="B36" s="400"/>
      <c r="C36" s="400"/>
      <c r="D36" s="400"/>
      <c r="E36" s="192" t="s">
        <v>673</v>
      </c>
    </row>
    <row r="37" spans="1:5" x14ac:dyDescent="0.25">
      <c r="B37" s="193"/>
    </row>
    <row r="38" spans="1:5" ht="64.5" customHeight="1" x14ac:dyDescent="0.25">
      <c r="C38" s="190" t="s">
        <v>672</v>
      </c>
      <c r="D38" s="392" t="s">
        <v>671</v>
      </c>
      <c r="E38" s="392"/>
    </row>
    <row r="40" spans="1:5" x14ac:dyDescent="0.25">
      <c r="D40" s="194" t="s">
        <v>670</v>
      </c>
    </row>
    <row r="41" spans="1:5" x14ac:dyDescent="0.25">
      <c r="D41" s="195" t="s">
        <v>669</v>
      </c>
    </row>
    <row r="42" spans="1:5" x14ac:dyDescent="0.25">
      <c r="D42" s="195"/>
    </row>
    <row r="43" spans="1:5" x14ac:dyDescent="0.25">
      <c r="D43" s="195" t="s">
        <v>668</v>
      </c>
    </row>
    <row r="44" spans="1:5" x14ac:dyDescent="0.25">
      <c r="D44" s="191" t="s">
        <v>157</v>
      </c>
    </row>
    <row r="45" spans="1:5" ht="73.5" customHeight="1" x14ac:dyDescent="0.25">
      <c r="C45" s="190" t="s">
        <v>667</v>
      </c>
      <c r="D45" s="392" t="s">
        <v>666</v>
      </c>
      <c r="E45" s="392"/>
    </row>
    <row r="47" spans="1:5" ht="40.5" customHeight="1" x14ac:dyDescent="0.25">
      <c r="C47" s="190" t="s">
        <v>665</v>
      </c>
      <c r="D47" s="392" t="s">
        <v>664</v>
      </c>
      <c r="E47" s="392"/>
    </row>
    <row r="49" spans="2:5" ht="42" customHeight="1" x14ac:dyDescent="0.25">
      <c r="C49" s="190" t="s">
        <v>663</v>
      </c>
      <c r="D49" s="392" t="s">
        <v>662</v>
      </c>
      <c r="E49" s="392"/>
    </row>
    <row r="51" spans="2:5" x14ac:dyDescent="0.25">
      <c r="D51" s="196" t="s">
        <v>686</v>
      </c>
      <c r="E51" s="183" t="s">
        <v>661</v>
      </c>
    </row>
    <row r="52" spans="2:5" x14ac:dyDescent="0.25">
      <c r="D52" s="196"/>
    </row>
    <row r="53" spans="2:5" x14ac:dyDescent="0.25">
      <c r="D53" s="195" t="s">
        <v>659</v>
      </c>
      <c r="E53" s="195" t="s">
        <v>659</v>
      </c>
    </row>
    <row r="54" spans="2:5" x14ac:dyDescent="0.25">
      <c r="D54" s="195" t="s">
        <v>660</v>
      </c>
      <c r="E54" s="195" t="s">
        <v>660</v>
      </c>
    </row>
    <row r="55" spans="2:5" x14ac:dyDescent="0.25">
      <c r="D55" s="195" t="s">
        <v>659</v>
      </c>
      <c r="E55" s="195" t="s">
        <v>659</v>
      </c>
    </row>
    <row r="56" spans="2:5" x14ac:dyDescent="0.25">
      <c r="D56" s="195" t="s">
        <v>659</v>
      </c>
      <c r="E56" s="195" t="s">
        <v>659</v>
      </c>
    </row>
    <row r="58" spans="2:5" ht="48.75" customHeight="1" x14ac:dyDescent="0.25">
      <c r="C58" s="190" t="s">
        <v>658</v>
      </c>
      <c r="D58" s="392" t="s">
        <v>657</v>
      </c>
      <c r="E58" s="392"/>
    </row>
    <row r="59" spans="2:5" x14ac:dyDescent="0.25">
      <c r="B59" s="193"/>
    </row>
    <row r="60" spans="2:5" x14ac:dyDescent="0.25">
      <c r="B60" s="193"/>
    </row>
    <row r="61" spans="2:5" x14ac:dyDescent="0.25">
      <c r="B61" s="193"/>
    </row>
    <row r="62" spans="2:5" x14ac:dyDescent="0.25">
      <c r="B62" s="193"/>
    </row>
    <row r="63" spans="2:5" x14ac:dyDescent="0.25">
      <c r="B63" s="193"/>
    </row>
    <row r="64" spans="2:5" x14ac:dyDescent="0.25">
      <c r="B64" s="193"/>
    </row>
    <row r="65" spans="1:5" x14ac:dyDescent="0.25">
      <c r="B65" s="193"/>
    </row>
    <row r="66" spans="1:5" ht="22" customHeight="1" x14ac:dyDescent="0.25">
      <c r="B66" s="193"/>
    </row>
    <row r="67" spans="1:5" ht="22" customHeight="1" x14ac:dyDescent="0.25"/>
    <row r="68" spans="1:5" ht="22" customHeight="1" x14ac:dyDescent="0.25"/>
    <row r="69" spans="1:5" s="191" customFormat="1" ht="18.649999999999999" customHeight="1" x14ac:dyDescent="0.3">
      <c r="A69" s="399" t="s">
        <v>644</v>
      </c>
      <c r="B69" s="400"/>
      <c r="C69" s="400"/>
      <c r="D69" s="400"/>
      <c r="E69" s="197" t="s">
        <v>656</v>
      </c>
    </row>
    <row r="70" spans="1:5" ht="25" customHeight="1" x14ac:dyDescent="0.25">
      <c r="D70" s="195"/>
    </row>
    <row r="71" spans="1:5" ht="25" customHeight="1" x14ac:dyDescent="0.25">
      <c r="D71" s="392" t="s">
        <v>655</v>
      </c>
      <c r="E71" s="392"/>
    </row>
    <row r="73" spans="1:5" x14ac:dyDescent="0.25">
      <c r="D73" s="392" t="s">
        <v>654</v>
      </c>
      <c r="E73" s="392"/>
    </row>
    <row r="75" spans="1:5" x14ac:dyDescent="0.25">
      <c r="D75" s="401" t="s">
        <v>653</v>
      </c>
      <c r="E75" s="401"/>
    </row>
    <row r="77" spans="1:5" x14ac:dyDescent="0.25">
      <c r="D77" s="392" t="s">
        <v>652</v>
      </c>
      <c r="E77" s="392"/>
    </row>
    <row r="79" spans="1:5" x14ac:dyDescent="0.25">
      <c r="D79" s="392" t="s">
        <v>652</v>
      </c>
      <c r="E79" s="392"/>
    </row>
    <row r="80" spans="1:5" ht="24" x14ac:dyDescent="0.25">
      <c r="E80" s="180" t="s">
        <v>645</v>
      </c>
    </row>
    <row r="84" spans="4:5" x14ac:dyDescent="0.25">
      <c r="D84" s="392" t="s">
        <v>651</v>
      </c>
      <c r="E84" s="392"/>
    </row>
    <row r="86" spans="4:5" x14ac:dyDescent="0.25">
      <c r="D86" s="392" t="s">
        <v>650</v>
      </c>
      <c r="E86" s="392"/>
    </row>
    <row r="88" spans="4:5" x14ac:dyDescent="0.25">
      <c r="D88" s="392" t="s">
        <v>649</v>
      </c>
      <c r="E88" s="392"/>
    </row>
    <row r="90" spans="4:5" x14ac:dyDescent="0.25">
      <c r="D90" s="392" t="s">
        <v>648</v>
      </c>
      <c r="E90" s="392"/>
    </row>
    <row r="92" spans="4:5" x14ac:dyDescent="0.25">
      <c r="D92" s="392" t="s">
        <v>647</v>
      </c>
      <c r="E92" s="392"/>
    </row>
    <row r="94" spans="4:5" x14ac:dyDescent="0.25">
      <c r="D94" s="392" t="s">
        <v>646</v>
      </c>
      <c r="E94" s="392"/>
    </row>
    <row r="95" spans="4:5" ht="24" x14ac:dyDescent="0.25">
      <c r="E95" s="180" t="s">
        <v>645</v>
      </c>
    </row>
    <row r="115" spans="1:5" s="191" customFormat="1" ht="18.649999999999999" customHeight="1" x14ac:dyDescent="0.3">
      <c r="A115" s="399" t="s">
        <v>644</v>
      </c>
      <c r="B115" s="400"/>
      <c r="C115" s="400"/>
      <c r="D115" s="400"/>
      <c r="E115" s="198" t="s">
        <v>643</v>
      </c>
    </row>
  </sheetData>
  <mergeCells count="36">
    <mergeCell ref="H10:J10"/>
    <mergeCell ref="D94:E94"/>
    <mergeCell ref="A115:D115"/>
    <mergeCell ref="D79:E79"/>
    <mergeCell ref="D84:E84"/>
    <mergeCell ref="D86:E86"/>
    <mergeCell ref="D88:E88"/>
    <mergeCell ref="D90:E90"/>
    <mergeCell ref="D92:E92"/>
    <mergeCell ref="D58:E58"/>
    <mergeCell ref="A69:D69"/>
    <mergeCell ref="D71:E71"/>
    <mergeCell ref="D73:E73"/>
    <mergeCell ref="D75:E75"/>
    <mergeCell ref="D77:E77"/>
    <mergeCell ref="D33:E33"/>
    <mergeCell ref="A36:D36"/>
    <mergeCell ref="D38:E38"/>
    <mergeCell ref="D45:E45"/>
    <mergeCell ref="D47:E47"/>
    <mergeCell ref="D49:E49"/>
    <mergeCell ref="D31:E31"/>
    <mergeCell ref="B12:E12"/>
    <mergeCell ref="B14:E14"/>
    <mergeCell ref="B15:D15"/>
    <mergeCell ref="B19:D19"/>
    <mergeCell ref="D21:E21"/>
    <mergeCell ref="D23:E23"/>
    <mergeCell ref="D25:E25"/>
    <mergeCell ref="D27:E27"/>
    <mergeCell ref="D29:E29"/>
    <mergeCell ref="B2:E2"/>
    <mergeCell ref="B4:E4"/>
    <mergeCell ref="B6:E6"/>
    <mergeCell ref="B8:E8"/>
    <mergeCell ref="B10:E10"/>
  </mergeCells>
  <pageMargins left="0.7" right="0.7" top="0.75" bottom="0.75" header="0.3" footer="0.3"/>
  <pageSetup orientation="portrait" r:id="rId1"/>
  <rowBreaks count="2" manualBreakCount="2">
    <brk id="36" max="4" man="1"/>
    <brk id="6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4A700-F8B0-43A8-B6A6-0D54CC1A6BEB}">
  <dimension ref="A2:D39"/>
  <sheetViews>
    <sheetView view="pageBreakPreview" zoomScaleNormal="100" zoomScaleSheetLayoutView="100" workbookViewId="0">
      <selection activeCell="B17" sqref="B17"/>
    </sheetView>
  </sheetViews>
  <sheetFormatPr defaultColWidth="11.6640625" defaultRowHeight="12" x14ac:dyDescent="0.25"/>
  <cols>
    <col min="1" max="1" width="1.33203125" style="180" customWidth="1"/>
    <col min="2" max="2" width="103" style="180" customWidth="1"/>
    <col min="3" max="3" width="7.5546875" style="180" customWidth="1"/>
    <col min="4" max="256" width="11.6640625" style="180"/>
    <col min="257" max="257" width="1.33203125" style="180" customWidth="1"/>
    <col min="258" max="258" width="103" style="180" customWidth="1"/>
    <col min="259" max="259" width="7.5546875" style="180" customWidth="1"/>
    <col min="260" max="512" width="11.6640625" style="180"/>
    <col min="513" max="513" width="1.33203125" style="180" customWidth="1"/>
    <col min="514" max="514" width="103" style="180" customWidth="1"/>
    <col min="515" max="515" width="7.5546875" style="180" customWidth="1"/>
    <col min="516" max="768" width="11.6640625" style="180"/>
    <col min="769" max="769" width="1.33203125" style="180" customWidth="1"/>
    <col min="770" max="770" width="103" style="180" customWidth="1"/>
    <col min="771" max="771" width="7.5546875" style="180" customWidth="1"/>
    <col min="772" max="1024" width="11.6640625" style="180"/>
    <col min="1025" max="1025" width="1.33203125" style="180" customWidth="1"/>
    <col min="1026" max="1026" width="103" style="180" customWidth="1"/>
    <col min="1027" max="1027" width="7.5546875" style="180" customWidth="1"/>
    <col min="1028" max="1280" width="11.6640625" style="180"/>
    <col min="1281" max="1281" width="1.33203125" style="180" customWidth="1"/>
    <col min="1282" max="1282" width="103" style="180" customWidth="1"/>
    <col min="1283" max="1283" width="7.5546875" style="180" customWidth="1"/>
    <col min="1284" max="1536" width="11.6640625" style="180"/>
    <col min="1537" max="1537" width="1.33203125" style="180" customWidth="1"/>
    <col min="1538" max="1538" width="103" style="180" customWidth="1"/>
    <col min="1539" max="1539" width="7.5546875" style="180" customWidth="1"/>
    <col min="1540" max="1792" width="11.6640625" style="180"/>
    <col min="1793" max="1793" width="1.33203125" style="180" customWidth="1"/>
    <col min="1794" max="1794" width="103" style="180" customWidth="1"/>
    <col min="1795" max="1795" width="7.5546875" style="180" customWidth="1"/>
    <col min="1796" max="2048" width="11.6640625" style="180"/>
    <col min="2049" max="2049" width="1.33203125" style="180" customWidth="1"/>
    <col min="2050" max="2050" width="103" style="180" customWidth="1"/>
    <col min="2051" max="2051" width="7.5546875" style="180" customWidth="1"/>
    <col min="2052" max="2304" width="11.6640625" style="180"/>
    <col min="2305" max="2305" width="1.33203125" style="180" customWidth="1"/>
    <col min="2306" max="2306" width="103" style="180" customWidth="1"/>
    <col min="2307" max="2307" width="7.5546875" style="180" customWidth="1"/>
    <col min="2308" max="2560" width="11.6640625" style="180"/>
    <col min="2561" max="2561" width="1.33203125" style="180" customWidth="1"/>
    <col min="2562" max="2562" width="103" style="180" customWidth="1"/>
    <col min="2563" max="2563" width="7.5546875" style="180" customWidth="1"/>
    <col min="2564" max="2816" width="11.6640625" style="180"/>
    <col min="2817" max="2817" width="1.33203125" style="180" customWidth="1"/>
    <col min="2818" max="2818" width="103" style="180" customWidth="1"/>
    <col min="2819" max="2819" width="7.5546875" style="180" customWidth="1"/>
    <col min="2820" max="3072" width="11.6640625" style="180"/>
    <col min="3073" max="3073" width="1.33203125" style="180" customWidth="1"/>
    <col min="3074" max="3074" width="103" style="180" customWidth="1"/>
    <col min="3075" max="3075" width="7.5546875" style="180" customWidth="1"/>
    <col min="3076" max="3328" width="11.6640625" style="180"/>
    <col min="3329" max="3329" width="1.33203125" style="180" customWidth="1"/>
    <col min="3330" max="3330" width="103" style="180" customWidth="1"/>
    <col min="3331" max="3331" width="7.5546875" style="180" customWidth="1"/>
    <col min="3332" max="3584" width="11.6640625" style="180"/>
    <col min="3585" max="3585" width="1.33203125" style="180" customWidth="1"/>
    <col min="3586" max="3586" width="103" style="180" customWidth="1"/>
    <col min="3587" max="3587" width="7.5546875" style="180" customWidth="1"/>
    <col min="3588" max="3840" width="11.6640625" style="180"/>
    <col min="3841" max="3841" width="1.33203125" style="180" customWidth="1"/>
    <col min="3842" max="3842" width="103" style="180" customWidth="1"/>
    <col min="3843" max="3843" width="7.5546875" style="180" customWidth="1"/>
    <col min="3844" max="4096" width="11.6640625" style="180"/>
    <col min="4097" max="4097" width="1.33203125" style="180" customWidth="1"/>
    <col min="4098" max="4098" width="103" style="180" customWidth="1"/>
    <col min="4099" max="4099" width="7.5546875" style="180" customWidth="1"/>
    <col min="4100" max="4352" width="11.6640625" style="180"/>
    <col min="4353" max="4353" width="1.33203125" style="180" customWidth="1"/>
    <col min="4354" max="4354" width="103" style="180" customWidth="1"/>
    <col min="4355" max="4355" width="7.5546875" style="180" customWidth="1"/>
    <col min="4356" max="4608" width="11.6640625" style="180"/>
    <col min="4609" max="4609" width="1.33203125" style="180" customWidth="1"/>
    <col min="4610" max="4610" width="103" style="180" customWidth="1"/>
    <col min="4611" max="4611" width="7.5546875" style="180" customWidth="1"/>
    <col min="4612" max="4864" width="11.6640625" style="180"/>
    <col min="4865" max="4865" width="1.33203125" style="180" customWidth="1"/>
    <col min="4866" max="4866" width="103" style="180" customWidth="1"/>
    <col min="4867" max="4867" width="7.5546875" style="180" customWidth="1"/>
    <col min="4868" max="5120" width="11.6640625" style="180"/>
    <col min="5121" max="5121" width="1.33203125" style="180" customWidth="1"/>
    <col min="5122" max="5122" width="103" style="180" customWidth="1"/>
    <col min="5123" max="5123" width="7.5546875" style="180" customWidth="1"/>
    <col min="5124" max="5376" width="11.6640625" style="180"/>
    <col min="5377" max="5377" width="1.33203125" style="180" customWidth="1"/>
    <col min="5378" max="5378" width="103" style="180" customWidth="1"/>
    <col min="5379" max="5379" width="7.5546875" style="180" customWidth="1"/>
    <col min="5380" max="5632" width="11.6640625" style="180"/>
    <col min="5633" max="5633" width="1.33203125" style="180" customWidth="1"/>
    <col min="5634" max="5634" width="103" style="180" customWidth="1"/>
    <col min="5635" max="5635" width="7.5546875" style="180" customWidth="1"/>
    <col min="5636" max="5888" width="11.6640625" style="180"/>
    <col min="5889" max="5889" width="1.33203125" style="180" customWidth="1"/>
    <col min="5890" max="5890" width="103" style="180" customWidth="1"/>
    <col min="5891" max="5891" width="7.5546875" style="180" customWidth="1"/>
    <col min="5892" max="6144" width="11.6640625" style="180"/>
    <col min="6145" max="6145" width="1.33203125" style="180" customWidth="1"/>
    <col min="6146" max="6146" width="103" style="180" customWidth="1"/>
    <col min="6147" max="6147" width="7.5546875" style="180" customWidth="1"/>
    <col min="6148" max="6400" width="11.6640625" style="180"/>
    <col min="6401" max="6401" width="1.33203125" style="180" customWidth="1"/>
    <col min="6402" max="6402" width="103" style="180" customWidth="1"/>
    <col min="6403" max="6403" width="7.5546875" style="180" customWidth="1"/>
    <col min="6404" max="6656" width="11.6640625" style="180"/>
    <col min="6657" max="6657" width="1.33203125" style="180" customWidth="1"/>
    <col min="6658" max="6658" width="103" style="180" customWidth="1"/>
    <col min="6659" max="6659" width="7.5546875" style="180" customWidth="1"/>
    <col min="6660" max="6912" width="11.6640625" style="180"/>
    <col min="6913" max="6913" width="1.33203125" style="180" customWidth="1"/>
    <col min="6914" max="6914" width="103" style="180" customWidth="1"/>
    <col min="6915" max="6915" width="7.5546875" style="180" customWidth="1"/>
    <col min="6916" max="7168" width="11.6640625" style="180"/>
    <col min="7169" max="7169" width="1.33203125" style="180" customWidth="1"/>
    <col min="7170" max="7170" width="103" style="180" customWidth="1"/>
    <col min="7171" max="7171" width="7.5546875" style="180" customWidth="1"/>
    <col min="7172" max="7424" width="11.6640625" style="180"/>
    <col min="7425" max="7425" width="1.33203125" style="180" customWidth="1"/>
    <col min="7426" max="7426" width="103" style="180" customWidth="1"/>
    <col min="7427" max="7427" width="7.5546875" style="180" customWidth="1"/>
    <col min="7428" max="7680" width="11.6640625" style="180"/>
    <col min="7681" max="7681" width="1.33203125" style="180" customWidth="1"/>
    <col min="7682" max="7682" width="103" style="180" customWidth="1"/>
    <col min="7683" max="7683" width="7.5546875" style="180" customWidth="1"/>
    <col min="7684" max="7936" width="11.6640625" style="180"/>
    <col min="7937" max="7937" width="1.33203125" style="180" customWidth="1"/>
    <col min="7938" max="7938" width="103" style="180" customWidth="1"/>
    <col min="7939" max="7939" width="7.5546875" style="180" customWidth="1"/>
    <col min="7940" max="8192" width="11.6640625" style="180"/>
    <col min="8193" max="8193" width="1.33203125" style="180" customWidth="1"/>
    <col min="8194" max="8194" width="103" style="180" customWidth="1"/>
    <col min="8195" max="8195" width="7.5546875" style="180" customWidth="1"/>
    <col min="8196" max="8448" width="11.6640625" style="180"/>
    <col min="8449" max="8449" width="1.33203125" style="180" customWidth="1"/>
    <col min="8450" max="8450" width="103" style="180" customWidth="1"/>
    <col min="8451" max="8451" width="7.5546875" style="180" customWidth="1"/>
    <col min="8452" max="8704" width="11.6640625" style="180"/>
    <col min="8705" max="8705" width="1.33203125" style="180" customWidth="1"/>
    <col min="8706" max="8706" width="103" style="180" customWidth="1"/>
    <col min="8707" max="8707" width="7.5546875" style="180" customWidth="1"/>
    <col min="8708" max="8960" width="11.6640625" style="180"/>
    <col min="8961" max="8961" width="1.33203125" style="180" customWidth="1"/>
    <col min="8962" max="8962" width="103" style="180" customWidth="1"/>
    <col min="8963" max="8963" width="7.5546875" style="180" customWidth="1"/>
    <col min="8964" max="9216" width="11.6640625" style="180"/>
    <col min="9217" max="9217" width="1.33203125" style="180" customWidth="1"/>
    <col min="9218" max="9218" width="103" style="180" customWidth="1"/>
    <col min="9219" max="9219" width="7.5546875" style="180" customWidth="1"/>
    <col min="9220" max="9472" width="11.6640625" style="180"/>
    <col min="9473" max="9473" width="1.33203125" style="180" customWidth="1"/>
    <col min="9474" max="9474" width="103" style="180" customWidth="1"/>
    <col min="9475" max="9475" width="7.5546875" style="180" customWidth="1"/>
    <col min="9476" max="9728" width="11.6640625" style="180"/>
    <col min="9729" max="9729" width="1.33203125" style="180" customWidth="1"/>
    <col min="9730" max="9730" width="103" style="180" customWidth="1"/>
    <col min="9731" max="9731" width="7.5546875" style="180" customWidth="1"/>
    <col min="9732" max="9984" width="11.6640625" style="180"/>
    <col min="9985" max="9985" width="1.33203125" style="180" customWidth="1"/>
    <col min="9986" max="9986" width="103" style="180" customWidth="1"/>
    <col min="9987" max="9987" width="7.5546875" style="180" customWidth="1"/>
    <col min="9988" max="10240" width="11.6640625" style="180"/>
    <col min="10241" max="10241" width="1.33203125" style="180" customWidth="1"/>
    <col min="10242" max="10242" width="103" style="180" customWidth="1"/>
    <col min="10243" max="10243" width="7.5546875" style="180" customWidth="1"/>
    <col min="10244" max="10496" width="11.6640625" style="180"/>
    <col min="10497" max="10497" width="1.33203125" style="180" customWidth="1"/>
    <col min="10498" max="10498" width="103" style="180" customWidth="1"/>
    <col min="10499" max="10499" width="7.5546875" style="180" customWidth="1"/>
    <col min="10500" max="10752" width="11.6640625" style="180"/>
    <col min="10753" max="10753" width="1.33203125" style="180" customWidth="1"/>
    <col min="10754" max="10754" width="103" style="180" customWidth="1"/>
    <col min="10755" max="10755" width="7.5546875" style="180" customWidth="1"/>
    <col min="10756" max="11008" width="11.6640625" style="180"/>
    <col min="11009" max="11009" width="1.33203125" style="180" customWidth="1"/>
    <col min="11010" max="11010" width="103" style="180" customWidth="1"/>
    <col min="11011" max="11011" width="7.5546875" style="180" customWidth="1"/>
    <col min="11012" max="11264" width="11.6640625" style="180"/>
    <col min="11265" max="11265" width="1.33203125" style="180" customWidth="1"/>
    <col min="11266" max="11266" width="103" style="180" customWidth="1"/>
    <col min="11267" max="11267" width="7.5546875" style="180" customWidth="1"/>
    <col min="11268" max="11520" width="11.6640625" style="180"/>
    <col min="11521" max="11521" width="1.33203125" style="180" customWidth="1"/>
    <col min="11522" max="11522" width="103" style="180" customWidth="1"/>
    <col min="11523" max="11523" width="7.5546875" style="180" customWidth="1"/>
    <col min="11524" max="11776" width="11.6640625" style="180"/>
    <col min="11777" max="11777" width="1.33203125" style="180" customWidth="1"/>
    <col min="11778" max="11778" width="103" style="180" customWidth="1"/>
    <col min="11779" max="11779" width="7.5546875" style="180" customWidth="1"/>
    <col min="11780" max="12032" width="11.6640625" style="180"/>
    <col min="12033" max="12033" width="1.33203125" style="180" customWidth="1"/>
    <col min="12034" max="12034" width="103" style="180" customWidth="1"/>
    <col min="12035" max="12035" width="7.5546875" style="180" customWidth="1"/>
    <col min="12036" max="12288" width="11.6640625" style="180"/>
    <col min="12289" max="12289" width="1.33203125" style="180" customWidth="1"/>
    <col min="12290" max="12290" width="103" style="180" customWidth="1"/>
    <col min="12291" max="12291" width="7.5546875" style="180" customWidth="1"/>
    <col min="12292" max="12544" width="11.6640625" style="180"/>
    <col min="12545" max="12545" width="1.33203125" style="180" customWidth="1"/>
    <col min="12546" max="12546" width="103" style="180" customWidth="1"/>
    <col min="12547" max="12547" width="7.5546875" style="180" customWidth="1"/>
    <col min="12548" max="12800" width="11.6640625" style="180"/>
    <col min="12801" max="12801" width="1.33203125" style="180" customWidth="1"/>
    <col min="12802" max="12802" width="103" style="180" customWidth="1"/>
    <col min="12803" max="12803" width="7.5546875" style="180" customWidth="1"/>
    <col min="12804" max="13056" width="11.6640625" style="180"/>
    <col min="13057" max="13057" width="1.33203125" style="180" customWidth="1"/>
    <col min="13058" max="13058" width="103" style="180" customWidth="1"/>
    <col min="13059" max="13059" width="7.5546875" style="180" customWidth="1"/>
    <col min="13060" max="13312" width="11.6640625" style="180"/>
    <col min="13313" max="13313" width="1.33203125" style="180" customWidth="1"/>
    <col min="13314" max="13314" width="103" style="180" customWidth="1"/>
    <col min="13315" max="13315" width="7.5546875" style="180" customWidth="1"/>
    <col min="13316" max="13568" width="11.6640625" style="180"/>
    <col min="13569" max="13569" width="1.33203125" style="180" customWidth="1"/>
    <col min="13570" max="13570" width="103" style="180" customWidth="1"/>
    <col min="13571" max="13571" width="7.5546875" style="180" customWidth="1"/>
    <col min="13572" max="13824" width="11.6640625" style="180"/>
    <col min="13825" max="13825" width="1.33203125" style="180" customWidth="1"/>
    <col min="13826" max="13826" width="103" style="180" customWidth="1"/>
    <col min="13827" max="13827" width="7.5546875" style="180" customWidth="1"/>
    <col min="13828" max="14080" width="11.6640625" style="180"/>
    <col min="14081" max="14081" width="1.33203125" style="180" customWidth="1"/>
    <col min="14082" max="14082" width="103" style="180" customWidth="1"/>
    <col min="14083" max="14083" width="7.5546875" style="180" customWidth="1"/>
    <col min="14084" max="14336" width="11.6640625" style="180"/>
    <col min="14337" max="14337" width="1.33203125" style="180" customWidth="1"/>
    <col min="14338" max="14338" width="103" style="180" customWidth="1"/>
    <col min="14339" max="14339" width="7.5546875" style="180" customWidth="1"/>
    <col min="14340" max="14592" width="11.6640625" style="180"/>
    <col min="14593" max="14593" width="1.33203125" style="180" customWidth="1"/>
    <col min="14594" max="14594" width="103" style="180" customWidth="1"/>
    <col min="14595" max="14595" width="7.5546875" style="180" customWidth="1"/>
    <col min="14596" max="14848" width="11.6640625" style="180"/>
    <col min="14849" max="14849" width="1.33203125" style="180" customWidth="1"/>
    <col min="14850" max="14850" width="103" style="180" customWidth="1"/>
    <col min="14851" max="14851" width="7.5546875" style="180" customWidth="1"/>
    <col min="14852" max="15104" width="11.6640625" style="180"/>
    <col min="15105" max="15105" width="1.33203125" style="180" customWidth="1"/>
    <col min="15106" max="15106" width="103" style="180" customWidth="1"/>
    <col min="15107" max="15107" width="7.5546875" style="180" customWidth="1"/>
    <col min="15108" max="15360" width="11.6640625" style="180"/>
    <col min="15361" max="15361" width="1.33203125" style="180" customWidth="1"/>
    <col min="15362" max="15362" width="103" style="180" customWidth="1"/>
    <col min="15363" max="15363" width="7.5546875" style="180" customWidth="1"/>
    <col min="15364" max="15616" width="11.6640625" style="180"/>
    <col min="15617" max="15617" width="1.33203125" style="180" customWidth="1"/>
    <col min="15618" max="15618" width="103" style="180" customWidth="1"/>
    <col min="15619" max="15619" width="7.5546875" style="180" customWidth="1"/>
    <col min="15620" max="15872" width="11.6640625" style="180"/>
    <col min="15873" max="15873" width="1.33203125" style="180" customWidth="1"/>
    <col min="15874" max="15874" width="103" style="180" customWidth="1"/>
    <col min="15875" max="15875" width="7.5546875" style="180" customWidth="1"/>
    <col min="15876" max="16128" width="11.6640625" style="180"/>
    <col min="16129" max="16129" width="1.33203125" style="180" customWidth="1"/>
    <col min="16130" max="16130" width="103" style="180" customWidth="1"/>
    <col min="16131" max="16131" width="7.5546875" style="180" customWidth="1"/>
    <col min="16132" max="16384" width="11.6640625" style="180"/>
  </cols>
  <sheetData>
    <row r="2" spans="2:4" ht="33" customHeight="1" x14ac:dyDescent="0.25">
      <c r="B2" s="182" t="s">
        <v>688</v>
      </c>
    </row>
    <row r="4" spans="2:4" x14ac:dyDescent="0.25">
      <c r="B4" s="180" t="s">
        <v>684</v>
      </c>
    </row>
    <row r="5" spans="2:4" x14ac:dyDescent="0.25">
      <c r="B5" s="183"/>
    </row>
    <row r="6" spans="2:4" x14ac:dyDescent="0.25">
      <c r="B6" s="188"/>
      <c r="C6" s="188"/>
      <c r="D6" s="188"/>
    </row>
    <row r="7" spans="2:4" x14ac:dyDescent="0.25">
      <c r="B7" s="188"/>
      <c r="C7" s="188"/>
      <c r="D7" s="188"/>
    </row>
    <row r="8" spans="2:4" x14ac:dyDescent="0.25">
      <c r="B8" s="188"/>
      <c r="C8" s="199"/>
      <c r="D8" s="195"/>
    </row>
    <row r="10" spans="2:4" ht="24" x14ac:dyDescent="0.25">
      <c r="B10" s="200" t="s">
        <v>689</v>
      </c>
    </row>
    <row r="12" spans="2:4" ht="24" x14ac:dyDescent="0.25">
      <c r="B12" s="180" t="s">
        <v>700</v>
      </c>
    </row>
    <row r="13" spans="2:4" ht="25" customHeight="1" x14ac:dyDescent="0.25">
      <c r="B13" s="180" t="s">
        <v>690</v>
      </c>
    </row>
    <row r="14" spans="2:4" ht="25" customHeight="1" x14ac:dyDescent="0.25">
      <c r="B14" s="180" t="s">
        <v>691</v>
      </c>
    </row>
    <row r="15" spans="2:4" ht="25" customHeight="1" x14ac:dyDescent="0.25">
      <c r="B15" s="180" t="s">
        <v>692</v>
      </c>
    </row>
    <row r="16" spans="2:4" ht="25" customHeight="1" x14ac:dyDescent="0.25">
      <c r="B16" s="180" t="s">
        <v>693</v>
      </c>
    </row>
    <row r="17" spans="2:2" ht="48" x14ac:dyDescent="0.25">
      <c r="B17" s="180" t="s">
        <v>701</v>
      </c>
    </row>
    <row r="20" spans="2:2" x14ac:dyDescent="0.25">
      <c r="B20" s="180" t="s">
        <v>694</v>
      </c>
    </row>
    <row r="22" spans="2:2" x14ac:dyDescent="0.25">
      <c r="B22" s="180" t="s">
        <v>695</v>
      </c>
    </row>
    <row r="24" spans="2:2" x14ac:dyDescent="0.25">
      <c r="B24" s="195" t="s">
        <v>696</v>
      </c>
    </row>
    <row r="25" spans="2:2" x14ac:dyDescent="0.25">
      <c r="B25" s="201"/>
    </row>
    <row r="26" spans="2:2" x14ac:dyDescent="0.25">
      <c r="B26" s="195" t="s">
        <v>697</v>
      </c>
    </row>
    <row r="27" spans="2:2" x14ac:dyDescent="0.25">
      <c r="B27" s="201"/>
    </row>
    <row r="28" spans="2:2" x14ac:dyDescent="0.25">
      <c r="B28" s="195" t="s">
        <v>697</v>
      </c>
    </row>
    <row r="29" spans="2:2" x14ac:dyDescent="0.25">
      <c r="B29" s="201"/>
    </row>
    <row r="30" spans="2:2" x14ac:dyDescent="0.25">
      <c r="B30" s="195" t="s">
        <v>697</v>
      </c>
    </row>
    <row r="31" spans="2:2" x14ac:dyDescent="0.25">
      <c r="B31" s="201"/>
    </row>
    <row r="32" spans="2:2" x14ac:dyDescent="0.25">
      <c r="B32" s="201"/>
    </row>
    <row r="33" spans="1:4" x14ac:dyDescent="0.25">
      <c r="B33" s="201"/>
    </row>
    <row r="34" spans="1:4" x14ac:dyDescent="0.25">
      <c r="B34" s="201"/>
    </row>
    <row r="35" spans="1:4" x14ac:dyDescent="0.25">
      <c r="B35" s="201"/>
    </row>
    <row r="36" spans="1:4" x14ac:dyDescent="0.25">
      <c r="B36" s="201"/>
    </row>
    <row r="37" spans="1:4" x14ac:dyDescent="0.25">
      <c r="B37" s="201"/>
    </row>
    <row r="38" spans="1:4" x14ac:dyDescent="0.25">
      <c r="B38" s="201"/>
    </row>
    <row r="39" spans="1:4" s="203" customFormat="1" ht="18.649999999999999" customHeight="1" x14ac:dyDescent="0.3">
      <c r="A39" s="399" t="s">
        <v>698</v>
      </c>
      <c r="B39" s="399"/>
      <c r="C39" s="202" t="s">
        <v>699</v>
      </c>
      <c r="D39" s="193"/>
    </row>
  </sheetData>
  <mergeCells count="1">
    <mergeCell ref="A39:B3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BD52A-2C81-4AAD-BEAE-EE80FC6121E4}">
  <dimension ref="B1:B250"/>
  <sheetViews>
    <sheetView tabSelected="1" view="pageBreakPreview" topLeftCell="A29" zoomScaleNormal="100" zoomScaleSheetLayoutView="100" workbookViewId="0">
      <selection activeCell="C36" sqref="C36"/>
    </sheetView>
  </sheetViews>
  <sheetFormatPr defaultColWidth="9.109375" defaultRowHeight="12" x14ac:dyDescent="0.25"/>
  <cols>
    <col min="1" max="1" width="6.5546875" style="10" customWidth="1"/>
    <col min="2" max="2" width="122.6640625" style="10" customWidth="1"/>
    <col min="3" max="3" width="109.44140625" style="10" customWidth="1"/>
    <col min="4" max="16384" width="9.109375" style="10"/>
  </cols>
  <sheetData>
    <row r="1" spans="2:2" s="3" customFormat="1" x14ac:dyDescent="0.3">
      <c r="B1" s="2"/>
    </row>
    <row r="2" spans="2:2" s="3" customFormat="1" x14ac:dyDescent="0.3">
      <c r="B2" s="5" t="s">
        <v>281</v>
      </c>
    </row>
    <row r="3" spans="2:2" s="3" customFormat="1" x14ac:dyDescent="0.3">
      <c r="B3" s="5"/>
    </row>
    <row r="4" spans="2:2" s="3" customFormat="1" x14ac:dyDescent="0.3">
      <c r="B4" s="11" t="s">
        <v>282</v>
      </c>
    </row>
    <row r="5" spans="2:2" s="3" customFormat="1" x14ac:dyDescent="0.3">
      <c r="B5" s="4"/>
    </row>
    <row r="6" spans="2:2" s="3" customFormat="1" x14ac:dyDescent="0.3">
      <c r="B6" s="11" t="s">
        <v>283</v>
      </c>
    </row>
    <row r="7" spans="2:2" s="3" customFormat="1" x14ac:dyDescent="0.3">
      <c r="B7" s="11"/>
    </row>
    <row r="8" spans="2:2" s="3" customFormat="1" x14ac:dyDescent="0.3">
      <c r="B8" s="6" t="s">
        <v>284</v>
      </c>
    </row>
    <row r="9" spans="2:2" s="3" customFormat="1" x14ac:dyDescent="0.3">
      <c r="B9" s="6"/>
    </row>
    <row r="10" spans="2:2" s="3" customFormat="1" ht="24" x14ac:dyDescent="0.3">
      <c r="B10" s="7" t="s">
        <v>285</v>
      </c>
    </row>
    <row r="11" spans="2:2" s="3" customFormat="1" x14ac:dyDescent="0.3">
      <c r="B11" s="7"/>
    </row>
    <row r="12" spans="2:2" s="3" customFormat="1" ht="24" x14ac:dyDescent="0.3">
      <c r="B12" s="7" t="s">
        <v>286</v>
      </c>
    </row>
    <row r="13" spans="2:2" s="3" customFormat="1" x14ac:dyDescent="0.3">
      <c r="B13" s="7"/>
    </row>
    <row r="14" spans="2:2" s="3" customFormat="1" ht="24" x14ac:dyDescent="0.3">
      <c r="B14" s="7" t="s">
        <v>287</v>
      </c>
    </row>
    <row r="15" spans="2:2" s="3" customFormat="1" x14ac:dyDescent="0.3">
      <c r="B15" s="7"/>
    </row>
    <row r="16" spans="2:2" s="3" customFormat="1" ht="24" x14ac:dyDescent="0.3">
      <c r="B16" s="7" t="s">
        <v>288</v>
      </c>
    </row>
    <row r="17" spans="2:2" s="3" customFormat="1" x14ac:dyDescent="0.3">
      <c r="B17" s="7"/>
    </row>
    <row r="18" spans="2:2" s="3" customFormat="1" ht="48" x14ac:dyDescent="0.3">
      <c r="B18" s="7" t="s">
        <v>289</v>
      </c>
    </row>
    <row r="19" spans="2:2" s="3" customFormat="1" x14ac:dyDescent="0.3">
      <c r="B19" s="7"/>
    </row>
    <row r="20" spans="2:2" s="3" customFormat="1" ht="24" x14ac:dyDescent="0.3">
      <c r="B20" s="7" t="s">
        <v>290</v>
      </c>
    </row>
    <row r="21" spans="2:2" s="3" customFormat="1" x14ac:dyDescent="0.3">
      <c r="B21" s="6"/>
    </row>
    <row r="22" spans="2:2" s="3" customFormat="1" x14ac:dyDescent="0.3">
      <c r="B22" s="6" t="s">
        <v>291</v>
      </c>
    </row>
    <row r="23" spans="2:2" s="3" customFormat="1" x14ac:dyDescent="0.3">
      <c r="B23" s="6"/>
    </row>
    <row r="24" spans="2:2" s="3" customFormat="1" x14ac:dyDescent="0.3">
      <c r="B24" s="6" t="s">
        <v>292</v>
      </c>
    </row>
    <row r="25" spans="2:2" s="3" customFormat="1" x14ac:dyDescent="0.3">
      <c r="B25" s="6"/>
    </row>
    <row r="26" spans="2:2" s="3" customFormat="1" x14ac:dyDescent="0.3">
      <c r="B26" s="6" t="s">
        <v>293</v>
      </c>
    </row>
    <row r="27" spans="2:2" s="3" customFormat="1" x14ac:dyDescent="0.3">
      <c r="B27" s="6"/>
    </row>
    <row r="28" spans="2:2" s="3" customFormat="1" x14ac:dyDescent="0.3">
      <c r="B28" s="6" t="s">
        <v>294</v>
      </c>
    </row>
    <row r="29" spans="2:2" s="3" customFormat="1" x14ac:dyDescent="0.3">
      <c r="B29" s="6"/>
    </row>
    <row r="30" spans="2:2" s="3" customFormat="1" x14ac:dyDescent="0.3">
      <c r="B30" s="6" t="s">
        <v>295</v>
      </c>
    </row>
    <row r="31" spans="2:2" s="3" customFormat="1" x14ac:dyDescent="0.3">
      <c r="B31" s="6"/>
    </row>
    <row r="32" spans="2:2" s="3" customFormat="1" x14ac:dyDescent="0.3">
      <c r="B32" s="6" t="s">
        <v>296</v>
      </c>
    </row>
    <row r="33" spans="2:2" s="3" customFormat="1" x14ac:dyDescent="0.3">
      <c r="B33" s="6"/>
    </row>
    <row r="34" spans="2:2" s="3" customFormat="1" x14ac:dyDescent="0.3">
      <c r="B34" s="6" t="s">
        <v>297</v>
      </c>
    </row>
    <row r="35" spans="2:2" s="3" customFormat="1" x14ac:dyDescent="0.3">
      <c r="B35" s="6"/>
    </row>
    <row r="36" spans="2:2" s="3" customFormat="1" x14ac:dyDescent="0.3">
      <c r="B36" s="6" t="s">
        <v>298</v>
      </c>
    </row>
    <row r="37" spans="2:2" s="3" customFormat="1" x14ac:dyDescent="0.3">
      <c r="B37" s="6"/>
    </row>
    <row r="38" spans="2:2" s="3" customFormat="1" x14ac:dyDescent="0.3">
      <c r="B38" s="6" t="s">
        <v>299</v>
      </c>
    </row>
    <row r="39" spans="2:2" s="3" customFormat="1" x14ac:dyDescent="0.3">
      <c r="B39" s="6"/>
    </row>
    <row r="40" spans="2:2" s="3" customFormat="1" x14ac:dyDescent="0.3">
      <c r="B40" s="6" t="s">
        <v>300</v>
      </c>
    </row>
    <row r="41" spans="2:2" s="3" customFormat="1" x14ac:dyDescent="0.3">
      <c r="B41" s="6"/>
    </row>
    <row r="42" spans="2:2" s="3" customFormat="1" x14ac:dyDescent="0.3">
      <c r="B42" s="6" t="s">
        <v>301</v>
      </c>
    </row>
    <row r="43" spans="2:2" s="3" customFormat="1" x14ac:dyDescent="0.3">
      <c r="B43" s="6"/>
    </row>
    <row r="44" spans="2:2" s="3" customFormat="1" x14ac:dyDescent="0.3">
      <c r="B44" s="6" t="s">
        <v>302</v>
      </c>
    </row>
    <row r="45" spans="2:2" s="3" customFormat="1" x14ac:dyDescent="0.3">
      <c r="B45" s="6"/>
    </row>
    <row r="46" spans="2:2" s="3" customFormat="1" x14ac:dyDescent="0.3">
      <c r="B46" s="6" t="s">
        <v>303</v>
      </c>
    </row>
    <row r="47" spans="2:2" s="3" customFormat="1" x14ac:dyDescent="0.3">
      <c r="B47" s="6"/>
    </row>
    <row r="48" spans="2:2" s="3" customFormat="1" x14ac:dyDescent="0.3">
      <c r="B48" s="6" t="s">
        <v>304</v>
      </c>
    </row>
    <row r="49" spans="2:2" s="3" customFormat="1" x14ac:dyDescent="0.3">
      <c r="B49" s="6"/>
    </row>
    <row r="50" spans="2:2" s="3" customFormat="1" x14ac:dyDescent="0.3">
      <c r="B50" s="6" t="s">
        <v>305</v>
      </c>
    </row>
    <row r="51" spans="2:2" s="3" customFormat="1" x14ac:dyDescent="0.3">
      <c r="B51" s="6"/>
    </row>
    <row r="52" spans="2:2" s="3" customFormat="1" x14ac:dyDescent="0.3">
      <c r="B52" s="6" t="s">
        <v>306</v>
      </c>
    </row>
    <row r="53" spans="2:2" s="3" customFormat="1" x14ac:dyDescent="0.3">
      <c r="B53" s="6"/>
    </row>
    <row r="54" spans="2:2" s="3" customFormat="1" x14ac:dyDescent="0.3">
      <c r="B54" s="6" t="s">
        <v>307</v>
      </c>
    </row>
    <row r="55" spans="2:2" s="3" customFormat="1" x14ac:dyDescent="0.3">
      <c r="B55" s="6"/>
    </row>
    <row r="56" spans="2:2" s="3" customFormat="1" x14ac:dyDescent="0.3">
      <c r="B56" s="2" t="s">
        <v>308</v>
      </c>
    </row>
    <row r="57" spans="2:2" s="3" customFormat="1" x14ac:dyDescent="0.3">
      <c r="B57" s="6"/>
    </row>
    <row r="58" spans="2:2" s="3" customFormat="1" ht="24" x14ac:dyDescent="0.3">
      <c r="B58" s="2" t="s">
        <v>309</v>
      </c>
    </row>
    <row r="59" spans="2:2" s="3" customFormat="1" x14ac:dyDescent="0.3">
      <c r="B59" s="6"/>
    </row>
    <row r="60" spans="2:2" s="3" customFormat="1" x14ac:dyDescent="0.3">
      <c r="B60" s="6" t="s">
        <v>310</v>
      </c>
    </row>
    <row r="61" spans="2:2" s="3" customFormat="1" x14ac:dyDescent="0.3">
      <c r="B61" s="6"/>
    </row>
    <row r="62" spans="2:2" s="3" customFormat="1" x14ac:dyDescent="0.3">
      <c r="B62" s="6" t="s">
        <v>311</v>
      </c>
    </row>
    <row r="63" spans="2:2" s="3" customFormat="1" x14ac:dyDescent="0.3">
      <c r="B63" s="6"/>
    </row>
    <row r="64" spans="2:2" s="3" customFormat="1" x14ac:dyDescent="0.3">
      <c r="B64" s="6" t="s">
        <v>312</v>
      </c>
    </row>
    <row r="65" spans="2:2" s="3" customFormat="1" x14ac:dyDescent="0.3">
      <c r="B65" s="6"/>
    </row>
    <row r="66" spans="2:2" s="3" customFormat="1" x14ac:dyDescent="0.3">
      <c r="B66" s="7" t="s">
        <v>313</v>
      </c>
    </row>
    <row r="67" spans="2:2" s="3" customFormat="1" x14ac:dyDescent="0.3">
      <c r="B67" s="6"/>
    </row>
    <row r="68" spans="2:2" s="3" customFormat="1" x14ac:dyDescent="0.3">
      <c r="B68" s="7" t="s">
        <v>314</v>
      </c>
    </row>
    <row r="69" spans="2:2" s="3" customFormat="1" x14ac:dyDescent="0.3">
      <c r="B69" s="6"/>
    </row>
    <row r="70" spans="2:2" s="3" customFormat="1" ht="36" x14ac:dyDescent="0.3">
      <c r="B70" s="7" t="s">
        <v>315</v>
      </c>
    </row>
    <row r="71" spans="2:2" s="3" customFormat="1" x14ac:dyDescent="0.3">
      <c r="B71" s="7"/>
    </row>
    <row r="72" spans="2:2" s="3" customFormat="1" ht="72" x14ac:dyDescent="0.3">
      <c r="B72" s="7" t="s">
        <v>316</v>
      </c>
    </row>
    <row r="73" spans="2:2" s="3" customFormat="1" x14ac:dyDescent="0.3">
      <c r="B73" s="7"/>
    </row>
    <row r="74" spans="2:2" s="3" customFormat="1" ht="24" x14ac:dyDescent="0.3">
      <c r="B74" s="7" t="s">
        <v>317</v>
      </c>
    </row>
    <row r="75" spans="2:2" s="3" customFormat="1" x14ac:dyDescent="0.3">
      <c r="B75" s="7"/>
    </row>
    <row r="76" spans="2:2" s="3" customFormat="1" ht="24" x14ac:dyDescent="0.3">
      <c r="B76" s="7" t="s">
        <v>318</v>
      </c>
    </row>
    <row r="77" spans="2:2" s="3" customFormat="1" x14ac:dyDescent="0.3">
      <c r="B77" s="7"/>
    </row>
    <row r="78" spans="2:2" s="3" customFormat="1" x14ac:dyDescent="0.3">
      <c r="B78" s="11" t="s">
        <v>319</v>
      </c>
    </row>
    <row r="79" spans="2:2" s="3" customFormat="1" x14ac:dyDescent="0.3">
      <c r="B79" s="4"/>
    </row>
    <row r="80" spans="2:2" s="3" customFormat="1" x14ac:dyDescent="0.3">
      <c r="B80" s="4" t="s">
        <v>320</v>
      </c>
    </row>
    <row r="81" spans="2:2" s="3" customFormat="1" x14ac:dyDescent="0.3">
      <c r="B81" s="4"/>
    </row>
    <row r="82" spans="2:2" s="3" customFormat="1" ht="48" x14ac:dyDescent="0.3">
      <c r="B82" s="7" t="s">
        <v>321</v>
      </c>
    </row>
    <row r="83" spans="2:2" s="3" customFormat="1" x14ac:dyDescent="0.3">
      <c r="B83" s="4"/>
    </row>
    <row r="84" spans="2:2" s="3" customFormat="1" x14ac:dyDescent="0.3">
      <c r="B84" s="4" t="s">
        <v>322</v>
      </c>
    </row>
    <row r="85" spans="2:2" s="3" customFormat="1" x14ac:dyDescent="0.3">
      <c r="B85" s="4"/>
    </row>
    <row r="86" spans="2:2" s="3" customFormat="1" x14ac:dyDescent="0.3">
      <c r="B86" s="8" t="s">
        <v>323</v>
      </c>
    </row>
    <row r="87" spans="2:2" s="3" customFormat="1" ht="24" x14ac:dyDescent="0.3">
      <c r="B87" s="7" t="s">
        <v>324</v>
      </c>
    </row>
    <row r="88" spans="2:2" s="3" customFormat="1" x14ac:dyDescent="0.3">
      <c r="B88" s="7"/>
    </row>
    <row r="89" spans="2:2" s="3" customFormat="1" ht="24" x14ac:dyDescent="0.3">
      <c r="B89" s="7" t="s">
        <v>325</v>
      </c>
    </row>
    <row r="90" spans="2:2" s="3" customFormat="1" x14ac:dyDescent="0.3">
      <c r="B90" s="4"/>
    </row>
    <row r="91" spans="2:2" s="3" customFormat="1" x14ac:dyDescent="0.3">
      <c r="B91" s="4" t="s">
        <v>326</v>
      </c>
    </row>
    <row r="92" spans="2:2" s="3" customFormat="1" x14ac:dyDescent="0.3">
      <c r="B92" s="7" t="s">
        <v>327</v>
      </c>
    </row>
    <row r="93" spans="2:2" s="3" customFormat="1" x14ac:dyDescent="0.3">
      <c r="B93" s="7"/>
    </row>
    <row r="94" spans="2:2" s="3" customFormat="1" ht="24" x14ac:dyDescent="0.3">
      <c r="B94" s="7" t="s">
        <v>328</v>
      </c>
    </row>
    <row r="95" spans="2:2" s="3" customFormat="1" x14ac:dyDescent="0.3">
      <c r="B95" s="7"/>
    </row>
    <row r="96" spans="2:2" s="3" customFormat="1" ht="60" x14ac:dyDescent="0.3">
      <c r="B96" s="7" t="s">
        <v>329</v>
      </c>
    </row>
    <row r="97" spans="2:2" s="3" customFormat="1" x14ac:dyDescent="0.3">
      <c r="B97" s="7"/>
    </row>
    <row r="98" spans="2:2" s="3" customFormat="1" x14ac:dyDescent="0.3">
      <c r="B98" s="4" t="s">
        <v>330</v>
      </c>
    </row>
    <row r="99" spans="2:2" s="3" customFormat="1" ht="24" x14ac:dyDescent="0.3">
      <c r="B99" s="7" t="s">
        <v>331</v>
      </c>
    </row>
    <row r="100" spans="2:2" s="3" customFormat="1" x14ac:dyDescent="0.3">
      <c r="B100" s="7"/>
    </row>
    <row r="101" spans="2:2" s="3" customFormat="1" x14ac:dyDescent="0.3">
      <c r="B101" s="4" t="s">
        <v>332</v>
      </c>
    </row>
    <row r="102" spans="2:2" s="3" customFormat="1" ht="24" x14ac:dyDescent="0.3">
      <c r="B102" s="7" t="s">
        <v>333</v>
      </c>
    </row>
    <row r="103" spans="2:2" s="3" customFormat="1" x14ac:dyDescent="0.3">
      <c r="B103" s="4"/>
    </row>
    <row r="104" spans="2:2" s="3" customFormat="1" x14ac:dyDescent="0.3">
      <c r="B104" s="4" t="s">
        <v>334</v>
      </c>
    </row>
    <row r="105" spans="2:2" s="3" customFormat="1" x14ac:dyDescent="0.3">
      <c r="B105" s="7" t="s">
        <v>335</v>
      </c>
    </row>
    <row r="106" spans="2:2" s="3" customFormat="1" x14ac:dyDescent="0.3">
      <c r="B106" s="4"/>
    </row>
    <row r="107" spans="2:2" s="3" customFormat="1" x14ac:dyDescent="0.3">
      <c r="B107" s="4" t="s">
        <v>336</v>
      </c>
    </row>
    <row r="108" spans="2:2" s="3" customFormat="1" ht="24" x14ac:dyDescent="0.3">
      <c r="B108" s="7" t="s">
        <v>337</v>
      </c>
    </row>
    <row r="109" spans="2:2" s="3" customFormat="1" x14ac:dyDescent="0.3">
      <c r="B109" s="4"/>
    </row>
    <row r="110" spans="2:2" s="3" customFormat="1" x14ac:dyDescent="0.3">
      <c r="B110" s="4" t="s">
        <v>338</v>
      </c>
    </row>
    <row r="111" spans="2:2" s="3" customFormat="1" ht="24" x14ac:dyDescent="0.3">
      <c r="B111" s="7" t="s">
        <v>339</v>
      </c>
    </row>
    <row r="112" spans="2:2" s="3" customFormat="1" x14ac:dyDescent="0.3">
      <c r="B112" s="7"/>
    </row>
    <row r="113" spans="2:2" s="3" customFormat="1" ht="24" x14ac:dyDescent="0.3">
      <c r="B113" s="7" t="s">
        <v>340</v>
      </c>
    </row>
    <row r="114" spans="2:2" s="3" customFormat="1" x14ac:dyDescent="0.3">
      <c r="B114" s="7"/>
    </row>
    <row r="115" spans="2:2" s="3" customFormat="1" x14ac:dyDescent="0.3">
      <c r="B115" s="7" t="s">
        <v>341</v>
      </c>
    </row>
    <row r="116" spans="2:2" s="3" customFormat="1" x14ac:dyDescent="0.3">
      <c r="B116" s="4"/>
    </row>
    <row r="117" spans="2:2" s="3" customFormat="1" x14ac:dyDescent="0.3">
      <c r="B117" s="4" t="s">
        <v>342</v>
      </c>
    </row>
    <row r="118" spans="2:2" s="3" customFormat="1" ht="24" x14ac:dyDescent="0.3">
      <c r="B118" s="7" t="s">
        <v>343</v>
      </c>
    </row>
    <row r="119" spans="2:2" s="3" customFormat="1" x14ac:dyDescent="0.3">
      <c r="B119" s="4"/>
    </row>
    <row r="120" spans="2:2" s="3" customFormat="1" x14ac:dyDescent="0.3">
      <c r="B120" s="4" t="s">
        <v>323</v>
      </c>
    </row>
    <row r="121" spans="2:2" s="3" customFormat="1" ht="24" x14ac:dyDescent="0.3">
      <c r="B121" s="7" t="s">
        <v>344</v>
      </c>
    </row>
    <row r="122" spans="2:2" s="3" customFormat="1" x14ac:dyDescent="0.3">
      <c r="B122" s="7"/>
    </row>
    <row r="123" spans="2:2" s="3" customFormat="1" ht="24" x14ac:dyDescent="0.3">
      <c r="B123" s="7" t="s">
        <v>345</v>
      </c>
    </row>
    <row r="124" spans="2:2" s="3" customFormat="1" x14ac:dyDescent="0.3">
      <c r="B124" s="7"/>
    </row>
    <row r="125" spans="2:2" s="3" customFormat="1" ht="36" x14ac:dyDescent="0.3">
      <c r="B125" s="7" t="s">
        <v>346</v>
      </c>
    </row>
    <row r="126" spans="2:2" s="3" customFormat="1" x14ac:dyDescent="0.3">
      <c r="B126" s="7"/>
    </row>
    <row r="127" spans="2:2" s="3" customFormat="1" ht="24" x14ac:dyDescent="0.3">
      <c r="B127" s="7" t="s">
        <v>347</v>
      </c>
    </row>
    <row r="128" spans="2:2" s="3" customFormat="1" x14ac:dyDescent="0.3">
      <c r="B128" s="7"/>
    </row>
    <row r="129" spans="2:2" s="3" customFormat="1" ht="24" x14ac:dyDescent="0.3">
      <c r="B129" s="7" t="s">
        <v>348</v>
      </c>
    </row>
    <row r="130" spans="2:2" s="3" customFormat="1" x14ac:dyDescent="0.3">
      <c r="B130" s="7"/>
    </row>
    <row r="131" spans="2:2" s="3" customFormat="1" x14ac:dyDescent="0.3">
      <c r="B131" s="4" t="s">
        <v>349</v>
      </c>
    </row>
    <row r="132" spans="2:2" s="3" customFormat="1" ht="36" x14ac:dyDescent="0.3">
      <c r="B132" s="7" t="s">
        <v>350</v>
      </c>
    </row>
    <row r="133" spans="2:2" s="3" customFormat="1" x14ac:dyDescent="0.3">
      <c r="B133" s="7"/>
    </row>
    <row r="134" spans="2:2" s="3" customFormat="1" x14ac:dyDescent="0.3">
      <c r="B134" s="7" t="s">
        <v>351</v>
      </c>
    </row>
    <row r="135" spans="2:2" s="3" customFormat="1" x14ac:dyDescent="0.3">
      <c r="B135" s="7"/>
    </row>
    <row r="136" spans="2:2" s="3" customFormat="1" x14ac:dyDescent="0.3">
      <c r="B136" s="7" t="s">
        <v>352</v>
      </c>
    </row>
    <row r="137" spans="2:2" s="3" customFormat="1" x14ac:dyDescent="0.3">
      <c r="B137" s="7"/>
    </row>
    <row r="138" spans="2:2" s="3" customFormat="1" x14ac:dyDescent="0.3">
      <c r="B138" s="4" t="s">
        <v>353</v>
      </c>
    </row>
    <row r="139" spans="2:2" s="3" customFormat="1" ht="24" x14ac:dyDescent="0.3">
      <c r="B139" s="7" t="s">
        <v>354</v>
      </c>
    </row>
    <row r="140" spans="2:2" s="3" customFormat="1" x14ac:dyDescent="0.3">
      <c r="B140" s="4"/>
    </row>
    <row r="141" spans="2:2" s="3" customFormat="1" x14ac:dyDescent="0.3">
      <c r="B141" s="4" t="s">
        <v>355</v>
      </c>
    </row>
    <row r="142" spans="2:2" s="3" customFormat="1" ht="24" x14ac:dyDescent="0.3">
      <c r="B142" s="7" t="s">
        <v>356</v>
      </c>
    </row>
    <row r="143" spans="2:2" s="3" customFormat="1" x14ac:dyDescent="0.3">
      <c r="B143" s="4"/>
    </row>
    <row r="144" spans="2:2" s="3" customFormat="1" x14ac:dyDescent="0.3">
      <c r="B144" s="4" t="s">
        <v>357</v>
      </c>
    </row>
    <row r="145" spans="2:2" s="3" customFormat="1" ht="24" x14ac:dyDescent="0.3">
      <c r="B145" s="7" t="s">
        <v>358</v>
      </c>
    </row>
    <row r="146" spans="2:2" s="3" customFormat="1" x14ac:dyDescent="0.3">
      <c r="B146" s="7"/>
    </row>
    <row r="147" spans="2:2" s="3" customFormat="1" x14ac:dyDescent="0.3">
      <c r="B147" s="4" t="s">
        <v>359</v>
      </c>
    </row>
    <row r="148" spans="2:2" s="3" customFormat="1" x14ac:dyDescent="0.3">
      <c r="B148" s="4"/>
    </row>
    <row r="149" spans="2:2" s="3" customFormat="1" ht="36" x14ac:dyDescent="0.3">
      <c r="B149" s="7" t="s">
        <v>360</v>
      </c>
    </row>
    <row r="150" spans="2:2" s="3" customFormat="1" x14ac:dyDescent="0.3">
      <c r="B150" s="4" t="s">
        <v>361</v>
      </c>
    </row>
    <row r="151" spans="2:2" s="3" customFormat="1" x14ac:dyDescent="0.3">
      <c r="B151" s="4" t="s">
        <v>362</v>
      </c>
    </row>
    <row r="152" spans="2:2" s="3" customFormat="1" ht="24" x14ac:dyDescent="0.3">
      <c r="B152" s="7" t="s">
        <v>363</v>
      </c>
    </row>
    <row r="153" spans="2:2" s="3" customFormat="1" x14ac:dyDescent="0.3">
      <c r="B153" s="6"/>
    </row>
    <row r="154" spans="2:2" s="3" customFormat="1" x14ac:dyDescent="0.3">
      <c r="B154" s="6" t="s">
        <v>364</v>
      </c>
    </row>
    <row r="155" spans="2:2" s="3" customFormat="1" x14ac:dyDescent="0.3">
      <c r="B155" s="6"/>
    </row>
    <row r="156" spans="2:2" s="3" customFormat="1" ht="24" x14ac:dyDescent="0.3">
      <c r="B156" s="6" t="s">
        <v>365</v>
      </c>
    </row>
    <row r="157" spans="2:2" s="3" customFormat="1" x14ac:dyDescent="0.3">
      <c r="B157" s="6"/>
    </row>
    <row r="158" spans="2:2" s="3" customFormat="1" x14ac:dyDescent="0.3">
      <c r="B158" s="9" t="s">
        <v>366</v>
      </c>
    </row>
    <row r="159" spans="2:2" s="3" customFormat="1" x14ac:dyDescent="0.3">
      <c r="B159" s="7" t="s">
        <v>367</v>
      </c>
    </row>
    <row r="160" spans="2:2" s="3" customFormat="1" x14ac:dyDescent="0.3">
      <c r="B160" s="6"/>
    </row>
    <row r="161" spans="2:2" s="3" customFormat="1" x14ac:dyDescent="0.3">
      <c r="B161" s="7" t="s">
        <v>368</v>
      </c>
    </row>
    <row r="162" spans="2:2" s="3" customFormat="1" x14ac:dyDescent="0.3">
      <c r="B162" s="7" t="s">
        <v>369</v>
      </c>
    </row>
    <row r="163" spans="2:2" s="3" customFormat="1" ht="24" x14ac:dyDescent="0.3">
      <c r="B163" s="7" t="s">
        <v>370</v>
      </c>
    </row>
    <row r="164" spans="2:2" s="3" customFormat="1" x14ac:dyDescent="0.3">
      <c r="B164" s="6" t="s">
        <v>371</v>
      </c>
    </row>
    <row r="165" spans="2:2" s="3" customFormat="1" x14ac:dyDescent="0.3">
      <c r="B165" s="4"/>
    </row>
    <row r="166" spans="2:2" s="3" customFormat="1" x14ac:dyDescent="0.3">
      <c r="B166" s="4" t="s">
        <v>372</v>
      </c>
    </row>
    <row r="167" spans="2:2" s="3" customFormat="1" ht="36" x14ac:dyDescent="0.3">
      <c r="B167" s="7" t="s">
        <v>373</v>
      </c>
    </row>
    <row r="168" spans="2:2" s="3" customFormat="1" x14ac:dyDescent="0.3">
      <c r="B168" s="7"/>
    </row>
    <row r="169" spans="2:2" s="3" customFormat="1" x14ac:dyDescent="0.3">
      <c r="B169" s="4" t="s">
        <v>374</v>
      </c>
    </row>
    <row r="170" spans="2:2" s="3" customFormat="1" ht="24" x14ac:dyDescent="0.3">
      <c r="B170" s="7" t="s">
        <v>375</v>
      </c>
    </row>
    <row r="171" spans="2:2" s="3" customFormat="1" x14ac:dyDescent="0.3">
      <c r="B171" s="7"/>
    </row>
    <row r="172" spans="2:2" s="3" customFormat="1" x14ac:dyDescent="0.3">
      <c r="B172" s="4" t="s">
        <v>376</v>
      </c>
    </row>
    <row r="173" spans="2:2" s="3" customFormat="1" x14ac:dyDescent="0.3">
      <c r="B173" s="7" t="s">
        <v>377</v>
      </c>
    </row>
    <row r="174" spans="2:2" s="3" customFormat="1" x14ac:dyDescent="0.3">
      <c r="B174" s="7"/>
    </row>
    <row r="175" spans="2:2" s="3" customFormat="1" x14ac:dyDescent="0.3">
      <c r="B175" s="7" t="s">
        <v>378</v>
      </c>
    </row>
    <row r="176" spans="2:2" s="3" customFormat="1" x14ac:dyDescent="0.3">
      <c r="B176" s="7"/>
    </row>
    <row r="177" spans="2:2" s="3" customFormat="1" x14ac:dyDescent="0.3">
      <c r="B177" s="4" t="s">
        <v>379</v>
      </c>
    </row>
    <row r="178" spans="2:2" s="3" customFormat="1" ht="36" x14ac:dyDescent="0.3">
      <c r="B178" s="7" t="s">
        <v>380</v>
      </c>
    </row>
    <row r="179" spans="2:2" s="3" customFormat="1" x14ac:dyDescent="0.3">
      <c r="B179" s="7"/>
    </row>
    <row r="180" spans="2:2" s="3" customFormat="1" ht="24" x14ac:dyDescent="0.3">
      <c r="B180" s="7" t="s">
        <v>381</v>
      </c>
    </row>
    <row r="181" spans="2:2" s="3" customFormat="1" x14ac:dyDescent="0.3">
      <c r="B181" s="7"/>
    </row>
    <row r="182" spans="2:2" s="3" customFormat="1" x14ac:dyDescent="0.3">
      <c r="B182" s="4" t="s">
        <v>382</v>
      </c>
    </row>
    <row r="183" spans="2:2" s="3" customFormat="1" x14ac:dyDescent="0.3">
      <c r="B183" s="7" t="s">
        <v>383</v>
      </c>
    </row>
    <row r="184" spans="2:2" s="3" customFormat="1" x14ac:dyDescent="0.3">
      <c r="B184" s="6"/>
    </row>
    <row r="185" spans="2:2" s="3" customFormat="1" x14ac:dyDescent="0.3">
      <c r="B185" s="6" t="s">
        <v>384</v>
      </c>
    </row>
    <row r="186" spans="2:2" s="3" customFormat="1" x14ac:dyDescent="0.3">
      <c r="B186" s="6" t="s">
        <v>385</v>
      </c>
    </row>
    <row r="187" spans="2:2" s="3" customFormat="1" x14ac:dyDescent="0.3">
      <c r="B187" s="6" t="s">
        <v>386</v>
      </c>
    </row>
    <row r="188" spans="2:2" s="3" customFormat="1" x14ac:dyDescent="0.3">
      <c r="B188" s="6" t="s">
        <v>387</v>
      </c>
    </row>
    <row r="189" spans="2:2" s="3" customFormat="1" x14ac:dyDescent="0.3">
      <c r="B189" s="6" t="s">
        <v>388</v>
      </c>
    </row>
    <row r="190" spans="2:2" s="3" customFormat="1" x14ac:dyDescent="0.3">
      <c r="B190" s="6" t="s">
        <v>389</v>
      </c>
    </row>
    <row r="191" spans="2:2" s="3" customFormat="1" x14ac:dyDescent="0.3">
      <c r="B191" s="6" t="s">
        <v>390</v>
      </c>
    </row>
    <row r="192" spans="2:2" s="3" customFormat="1" x14ac:dyDescent="0.3">
      <c r="B192" s="6" t="s">
        <v>391</v>
      </c>
    </row>
    <row r="193" spans="2:2" s="3" customFormat="1" x14ac:dyDescent="0.3">
      <c r="B193" s="6" t="s">
        <v>392</v>
      </c>
    </row>
    <row r="194" spans="2:2" s="3" customFormat="1" x14ac:dyDescent="0.3">
      <c r="B194" s="6"/>
    </row>
    <row r="195" spans="2:2" s="3" customFormat="1" x14ac:dyDescent="0.3">
      <c r="B195" s="4" t="s">
        <v>393</v>
      </c>
    </row>
    <row r="196" spans="2:2" s="3" customFormat="1" x14ac:dyDescent="0.3">
      <c r="B196" s="7" t="s">
        <v>394</v>
      </c>
    </row>
    <row r="197" spans="2:2" s="3" customFormat="1" x14ac:dyDescent="0.3">
      <c r="B197" s="7"/>
    </row>
    <row r="198" spans="2:2" s="3" customFormat="1" x14ac:dyDescent="0.3">
      <c r="B198" s="4" t="s">
        <v>395</v>
      </c>
    </row>
    <row r="199" spans="2:2" s="3" customFormat="1" x14ac:dyDescent="0.3">
      <c r="B199" s="7" t="s">
        <v>396</v>
      </c>
    </row>
    <row r="200" spans="2:2" s="3" customFormat="1" x14ac:dyDescent="0.3">
      <c r="B200" s="7"/>
    </row>
    <row r="201" spans="2:2" s="3" customFormat="1" ht="24" x14ac:dyDescent="0.3">
      <c r="B201" s="7" t="s">
        <v>397</v>
      </c>
    </row>
    <row r="202" spans="2:2" s="3" customFormat="1" x14ac:dyDescent="0.3">
      <c r="B202" s="7"/>
    </row>
    <row r="203" spans="2:2" s="3" customFormat="1" x14ac:dyDescent="0.3">
      <c r="B203" s="7" t="s">
        <v>398</v>
      </c>
    </row>
    <row r="204" spans="2:2" s="3" customFormat="1" x14ac:dyDescent="0.3">
      <c r="B204" s="7"/>
    </row>
    <row r="205" spans="2:2" s="3" customFormat="1" ht="24" x14ac:dyDescent="0.3">
      <c r="B205" s="7" t="s">
        <v>399</v>
      </c>
    </row>
    <row r="206" spans="2:2" s="3" customFormat="1" x14ac:dyDescent="0.3">
      <c r="B206" s="7"/>
    </row>
    <row r="207" spans="2:2" s="3" customFormat="1" ht="24" x14ac:dyDescent="0.3">
      <c r="B207" s="7" t="s">
        <v>400</v>
      </c>
    </row>
    <row r="208" spans="2:2" s="3" customFormat="1" x14ac:dyDescent="0.3">
      <c r="B208" s="7"/>
    </row>
    <row r="209" spans="2:2" s="3" customFormat="1" x14ac:dyDescent="0.3">
      <c r="B209" s="4" t="s">
        <v>275</v>
      </c>
    </row>
    <row r="210" spans="2:2" s="3" customFormat="1" x14ac:dyDescent="0.3">
      <c r="B210" s="6" t="s">
        <v>401</v>
      </c>
    </row>
    <row r="211" spans="2:2" s="3" customFormat="1" x14ac:dyDescent="0.3">
      <c r="B211" s="6"/>
    </row>
    <row r="212" spans="2:2" s="3" customFormat="1" x14ac:dyDescent="0.3">
      <c r="B212" s="4" t="s">
        <v>402</v>
      </c>
    </row>
    <row r="213" spans="2:2" s="3" customFormat="1" ht="72" x14ac:dyDescent="0.3">
      <c r="B213" s="7" t="s">
        <v>403</v>
      </c>
    </row>
    <row r="214" spans="2:2" s="3" customFormat="1" x14ac:dyDescent="0.3">
      <c r="B214" s="7"/>
    </row>
    <row r="215" spans="2:2" s="3" customFormat="1" ht="24" x14ac:dyDescent="0.3">
      <c r="B215" s="7" t="s">
        <v>404</v>
      </c>
    </row>
    <row r="216" spans="2:2" s="3" customFormat="1" x14ac:dyDescent="0.3">
      <c r="B216" s="7"/>
    </row>
    <row r="217" spans="2:2" s="3" customFormat="1" x14ac:dyDescent="0.3">
      <c r="B217" s="4" t="s">
        <v>405</v>
      </c>
    </row>
    <row r="218" spans="2:2" s="3" customFormat="1" x14ac:dyDescent="0.3">
      <c r="B218" s="7" t="s">
        <v>406</v>
      </c>
    </row>
    <row r="219" spans="2:2" s="3" customFormat="1" x14ac:dyDescent="0.3">
      <c r="B219" s="7"/>
    </row>
    <row r="220" spans="2:2" s="3" customFormat="1" ht="24" x14ac:dyDescent="0.3">
      <c r="B220" s="7" t="s">
        <v>407</v>
      </c>
    </row>
    <row r="221" spans="2:2" s="3" customFormat="1" x14ac:dyDescent="0.3">
      <c r="B221" s="7"/>
    </row>
    <row r="222" spans="2:2" s="3" customFormat="1" x14ac:dyDescent="0.3">
      <c r="B222" s="4" t="s">
        <v>408</v>
      </c>
    </row>
    <row r="223" spans="2:2" s="3" customFormat="1" ht="24" x14ac:dyDescent="0.3">
      <c r="B223" s="7" t="s">
        <v>409</v>
      </c>
    </row>
    <row r="224" spans="2:2" s="3" customFormat="1" x14ac:dyDescent="0.3">
      <c r="B224" s="6"/>
    </row>
    <row r="225" spans="2:2" s="3" customFormat="1" x14ac:dyDescent="0.3">
      <c r="B225" s="6" t="s">
        <v>410</v>
      </c>
    </row>
    <row r="226" spans="2:2" s="3" customFormat="1" x14ac:dyDescent="0.3">
      <c r="B226" s="6"/>
    </row>
    <row r="227" spans="2:2" s="3" customFormat="1" x14ac:dyDescent="0.3">
      <c r="B227" s="6" t="s">
        <v>411</v>
      </c>
    </row>
    <row r="228" spans="2:2" s="3" customFormat="1" x14ac:dyDescent="0.3">
      <c r="B228" s="6" t="s">
        <v>412</v>
      </c>
    </row>
    <row r="229" spans="2:2" s="3" customFormat="1" x14ac:dyDescent="0.3">
      <c r="B229" s="6" t="s">
        <v>413</v>
      </c>
    </row>
    <row r="230" spans="2:2" s="3" customFormat="1" x14ac:dyDescent="0.3">
      <c r="B230" s="6" t="s">
        <v>414</v>
      </c>
    </row>
    <row r="231" spans="2:2" s="3" customFormat="1" x14ac:dyDescent="0.3">
      <c r="B231" s="6" t="s">
        <v>415</v>
      </c>
    </row>
    <row r="232" spans="2:2" s="3" customFormat="1" x14ac:dyDescent="0.3">
      <c r="B232" s="6" t="s">
        <v>416</v>
      </c>
    </row>
    <row r="233" spans="2:2" s="3" customFormat="1" x14ac:dyDescent="0.3">
      <c r="B233" s="6" t="s">
        <v>417</v>
      </c>
    </row>
    <row r="234" spans="2:2" s="3" customFormat="1" x14ac:dyDescent="0.3">
      <c r="B234" s="6" t="s">
        <v>418</v>
      </c>
    </row>
    <row r="235" spans="2:2" s="3" customFormat="1" x14ac:dyDescent="0.3">
      <c r="B235" s="6"/>
    </row>
    <row r="236" spans="2:2" s="3" customFormat="1" ht="24" x14ac:dyDescent="0.3">
      <c r="B236" s="6" t="s">
        <v>419</v>
      </c>
    </row>
    <row r="237" spans="2:2" s="3" customFormat="1" x14ac:dyDescent="0.3">
      <c r="B237" s="6"/>
    </row>
    <row r="238" spans="2:2" s="3" customFormat="1" x14ac:dyDescent="0.3">
      <c r="B238" s="4" t="s">
        <v>420</v>
      </c>
    </row>
    <row r="239" spans="2:2" s="3" customFormat="1" x14ac:dyDescent="0.3">
      <c r="B239" s="6" t="s">
        <v>421</v>
      </c>
    </row>
    <row r="240" spans="2:2" s="3" customFormat="1" x14ac:dyDescent="0.3">
      <c r="B240" s="6"/>
    </row>
    <row r="241" spans="2:2" s="3" customFormat="1" x14ac:dyDescent="0.3">
      <c r="B241" s="4" t="s">
        <v>422</v>
      </c>
    </row>
    <row r="242" spans="2:2" s="3" customFormat="1" x14ac:dyDescent="0.3">
      <c r="B242" s="7" t="s">
        <v>423</v>
      </c>
    </row>
    <row r="243" spans="2:2" s="3" customFormat="1" x14ac:dyDescent="0.3">
      <c r="B243" s="7"/>
    </row>
    <row r="244" spans="2:2" s="3" customFormat="1" x14ac:dyDescent="0.3">
      <c r="B244" s="4" t="s">
        <v>424</v>
      </c>
    </row>
    <row r="245" spans="2:2" s="3" customFormat="1" ht="24" x14ac:dyDescent="0.3">
      <c r="B245" s="7" t="s">
        <v>425</v>
      </c>
    </row>
    <row r="246" spans="2:2" s="3" customFormat="1" x14ac:dyDescent="0.3">
      <c r="B246" s="7"/>
    </row>
    <row r="247" spans="2:2" s="3" customFormat="1" x14ac:dyDescent="0.3">
      <c r="B247" s="7" t="s">
        <v>426</v>
      </c>
    </row>
    <row r="248" spans="2:2" s="3" customFormat="1" x14ac:dyDescent="0.3">
      <c r="B248" s="7"/>
    </row>
    <row r="249" spans="2:2" s="3" customFormat="1" x14ac:dyDescent="0.3">
      <c r="B249" s="4"/>
    </row>
    <row r="250" spans="2:2" s="3" customFormat="1" x14ac:dyDescent="0.3">
      <c r="B250" s="6"/>
    </row>
  </sheetData>
  <sheetProtection algorithmName="SHA-512" hashValue="lurrQUZUQyDeW0moEzyBkPl4mXPv6IhkxcEKdIvEWqPjEOCglIP0OHTpoaNnhnhv1QhbGxYj+df2THUpgOJYIA==" saltValue="e0jYm9y6U6CFLQSDgwVgBw==" spinCount="100000" sheet="1" objects="1" scenarios="1"/>
  <pageMargins left="0.31496062992125984" right="0.11811023622047245" top="0.35433070866141736" bottom="0.19685039370078741" header="0.11811023622047245" footer="0.11811023622047245"/>
  <pageSetup orientation="portrait" horizontalDpi="360" verticalDpi="360" r:id="rId1"/>
  <headerFooter>
    <oddFooter>&amp;C&amp;"Garamond,Bold"&amp;P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BB3FD-DCAA-49CA-90B3-CF5ACF94F540}">
  <dimension ref="A1:K379"/>
  <sheetViews>
    <sheetView view="pageBreakPreview" topLeftCell="A168" zoomScaleNormal="100" zoomScaleSheetLayoutView="100" workbookViewId="0">
      <selection activeCell="C16" sqref="C16"/>
    </sheetView>
  </sheetViews>
  <sheetFormatPr defaultColWidth="9.109375" defaultRowHeight="12" x14ac:dyDescent="0.25"/>
  <cols>
    <col min="1" max="1" width="6.88671875" style="216" customWidth="1"/>
    <col min="2" max="2" width="105.33203125" style="10" customWidth="1"/>
    <col min="3" max="3" width="17.21875" style="237" customWidth="1"/>
    <col min="4" max="16384" width="9.109375" style="238"/>
  </cols>
  <sheetData>
    <row r="1" spans="1:11" s="220" customFormat="1" x14ac:dyDescent="0.3">
      <c r="A1" s="204" t="s">
        <v>427</v>
      </c>
      <c r="B1" s="239" t="s">
        <v>428</v>
      </c>
      <c r="C1" s="219" t="s">
        <v>596</v>
      </c>
    </row>
    <row r="2" spans="1:11" s="220" customFormat="1" x14ac:dyDescent="0.3">
      <c r="A2" s="205"/>
      <c r="B2" s="240"/>
      <c r="C2" s="221"/>
    </row>
    <row r="3" spans="1:11" s="220" customFormat="1" x14ac:dyDescent="0.3">
      <c r="A3" s="206"/>
      <c r="B3" s="241" t="s">
        <v>429</v>
      </c>
      <c r="C3" s="222"/>
      <c r="E3" s="223"/>
      <c r="F3" s="223"/>
      <c r="G3" s="223"/>
      <c r="H3" s="223"/>
      <c r="I3" s="223"/>
      <c r="J3" s="223"/>
      <c r="K3" s="223"/>
    </row>
    <row r="4" spans="1:11" s="220" customFormat="1" x14ac:dyDescent="0.3">
      <c r="A4" s="206"/>
      <c r="B4" s="241"/>
      <c r="C4" s="222"/>
      <c r="E4" s="223"/>
      <c r="F4" s="223"/>
      <c r="G4" s="223"/>
      <c r="H4" s="223"/>
      <c r="I4" s="223"/>
      <c r="J4" s="223"/>
      <c r="K4" s="223"/>
    </row>
    <row r="5" spans="1:11" s="220" customFormat="1" x14ac:dyDescent="0.3">
      <c r="A5" s="207">
        <v>1</v>
      </c>
      <c r="B5" s="242" t="s">
        <v>430</v>
      </c>
      <c r="C5" s="224"/>
      <c r="E5" s="223"/>
      <c r="F5" s="225"/>
      <c r="G5" s="223"/>
      <c r="H5" s="223"/>
      <c r="I5" s="223"/>
      <c r="J5" s="223"/>
      <c r="K5" s="223"/>
    </row>
    <row r="6" spans="1:11" s="220" customFormat="1" x14ac:dyDescent="0.3">
      <c r="A6" s="207"/>
      <c r="B6" s="242"/>
      <c r="C6" s="224"/>
      <c r="E6" s="223"/>
      <c r="F6" s="225"/>
      <c r="G6" s="223"/>
      <c r="H6" s="223"/>
      <c r="I6" s="223"/>
      <c r="J6" s="223"/>
      <c r="K6" s="223"/>
    </row>
    <row r="7" spans="1:11" s="220" customFormat="1" x14ac:dyDescent="0.3">
      <c r="A7" s="207"/>
      <c r="B7" s="243" t="s">
        <v>431</v>
      </c>
      <c r="C7" s="224"/>
      <c r="E7" s="223"/>
      <c r="F7" s="225"/>
      <c r="G7" s="223"/>
      <c r="H7" s="223"/>
      <c r="I7" s="223"/>
      <c r="J7" s="223"/>
      <c r="K7" s="223"/>
    </row>
    <row r="8" spans="1:11" s="220" customFormat="1" x14ac:dyDescent="0.3">
      <c r="A8" s="207"/>
      <c r="B8" s="244"/>
      <c r="C8" s="224"/>
      <c r="E8" s="223"/>
      <c r="F8" s="225"/>
      <c r="G8" s="223"/>
      <c r="H8" s="223"/>
      <c r="I8" s="223"/>
      <c r="J8" s="223"/>
      <c r="K8" s="223"/>
    </row>
    <row r="9" spans="1:11" s="220" customFormat="1" ht="36" x14ac:dyDescent="0.3">
      <c r="A9" s="207"/>
      <c r="B9" s="245" t="s">
        <v>432</v>
      </c>
      <c r="C9" s="224"/>
      <c r="E9" s="223"/>
      <c r="F9" s="225"/>
      <c r="G9" s="223"/>
      <c r="H9" s="223"/>
      <c r="I9" s="223"/>
      <c r="J9" s="223"/>
      <c r="K9" s="223"/>
    </row>
    <row r="10" spans="1:11" s="220" customFormat="1" x14ac:dyDescent="0.3">
      <c r="A10" s="207"/>
      <c r="B10" s="245"/>
      <c r="C10" s="224"/>
      <c r="E10" s="223"/>
      <c r="F10" s="225"/>
      <c r="G10" s="223"/>
      <c r="H10" s="223"/>
      <c r="I10" s="223"/>
      <c r="J10" s="223"/>
      <c r="K10" s="223"/>
    </row>
    <row r="11" spans="1:11" s="220" customFormat="1" x14ac:dyDescent="0.3">
      <c r="A11" s="207">
        <v>2</v>
      </c>
      <c r="B11" s="244" t="s">
        <v>433</v>
      </c>
      <c r="C11" s="224"/>
      <c r="E11" s="223"/>
      <c r="F11" s="225"/>
      <c r="G11" s="223"/>
      <c r="H11" s="223"/>
      <c r="I11" s="223"/>
      <c r="J11" s="223"/>
      <c r="K11" s="223"/>
    </row>
    <row r="12" spans="1:11" s="220" customFormat="1" x14ac:dyDescent="0.3">
      <c r="A12" s="207"/>
      <c r="B12" s="245"/>
      <c r="C12" s="224"/>
      <c r="E12" s="223"/>
      <c r="F12" s="225"/>
      <c r="G12" s="223"/>
      <c r="H12" s="223"/>
      <c r="I12" s="223"/>
      <c r="J12" s="223"/>
      <c r="K12" s="223"/>
    </row>
    <row r="13" spans="1:11" s="220" customFormat="1" x14ac:dyDescent="0.3">
      <c r="A13" s="207"/>
      <c r="B13" s="245" t="s">
        <v>434</v>
      </c>
      <c r="C13" s="224"/>
      <c r="E13" s="223"/>
      <c r="F13" s="223"/>
      <c r="G13" s="223"/>
      <c r="H13" s="223"/>
      <c r="I13" s="223"/>
      <c r="J13" s="223"/>
      <c r="K13" s="223"/>
    </row>
    <row r="14" spans="1:11" s="220" customFormat="1" x14ac:dyDescent="0.3">
      <c r="A14" s="207"/>
      <c r="B14" s="245"/>
      <c r="C14" s="224"/>
      <c r="E14" s="223"/>
      <c r="F14" s="223"/>
      <c r="G14" s="223"/>
      <c r="H14" s="223"/>
      <c r="I14" s="223"/>
      <c r="J14" s="223"/>
      <c r="K14" s="223"/>
    </row>
    <row r="15" spans="1:11" s="220" customFormat="1" x14ac:dyDescent="0.3">
      <c r="A15" s="207"/>
      <c r="B15" s="245" t="s">
        <v>435</v>
      </c>
      <c r="C15" s="224"/>
      <c r="E15" s="223"/>
      <c r="F15" s="225"/>
      <c r="G15" s="223"/>
      <c r="H15" s="223"/>
      <c r="I15" s="223"/>
      <c r="J15" s="223"/>
      <c r="K15" s="223"/>
    </row>
    <row r="16" spans="1:11" s="220" customFormat="1" x14ac:dyDescent="0.3">
      <c r="A16" s="207"/>
      <c r="B16" s="245"/>
      <c r="C16" s="224"/>
      <c r="E16" s="223"/>
      <c r="F16" s="225"/>
      <c r="G16" s="223"/>
      <c r="H16" s="223"/>
      <c r="I16" s="223"/>
      <c r="J16" s="223"/>
      <c r="K16" s="223"/>
    </row>
    <row r="17" spans="1:11" s="220" customFormat="1" x14ac:dyDescent="0.3">
      <c r="A17" s="207"/>
      <c r="B17" s="246" t="s">
        <v>436</v>
      </c>
      <c r="C17" s="224"/>
      <c r="E17" s="223"/>
      <c r="F17" s="225"/>
      <c r="G17" s="223"/>
      <c r="H17" s="223"/>
      <c r="I17" s="223"/>
      <c r="J17" s="223"/>
      <c r="K17" s="223"/>
    </row>
    <row r="18" spans="1:11" s="220" customFormat="1" x14ac:dyDescent="0.3">
      <c r="A18" s="207"/>
      <c r="B18" s="246"/>
      <c r="C18" s="224"/>
      <c r="E18" s="223"/>
      <c r="F18" s="225"/>
      <c r="G18" s="223"/>
      <c r="H18" s="223"/>
      <c r="I18" s="223"/>
      <c r="J18" s="223"/>
      <c r="K18" s="223"/>
    </row>
    <row r="19" spans="1:11" s="220" customFormat="1" x14ac:dyDescent="0.3">
      <c r="A19" s="207"/>
      <c r="B19" s="245" t="s">
        <v>437</v>
      </c>
      <c r="C19" s="224"/>
      <c r="E19" s="223"/>
      <c r="F19" s="223"/>
      <c r="G19" s="223"/>
      <c r="H19" s="223"/>
      <c r="I19" s="223"/>
      <c r="J19" s="223"/>
      <c r="K19" s="223"/>
    </row>
    <row r="20" spans="1:11" s="220" customFormat="1" x14ac:dyDescent="0.3">
      <c r="A20" s="207"/>
      <c r="B20" s="245"/>
      <c r="C20" s="224"/>
      <c r="E20" s="223"/>
      <c r="F20" s="223"/>
      <c r="G20" s="223"/>
      <c r="H20" s="223"/>
      <c r="I20" s="223"/>
      <c r="J20" s="223"/>
      <c r="K20" s="223"/>
    </row>
    <row r="21" spans="1:11" s="220" customFormat="1" x14ac:dyDescent="0.3">
      <c r="A21" s="207"/>
      <c r="B21" s="246" t="s">
        <v>438</v>
      </c>
      <c r="C21" s="224"/>
      <c r="E21" s="223"/>
      <c r="F21" s="225"/>
      <c r="G21" s="223"/>
      <c r="H21" s="223"/>
      <c r="I21" s="223"/>
      <c r="J21" s="223"/>
      <c r="K21" s="223"/>
    </row>
    <row r="22" spans="1:11" s="220" customFormat="1" x14ac:dyDescent="0.3">
      <c r="A22" s="207"/>
      <c r="B22" s="246"/>
      <c r="C22" s="224"/>
      <c r="E22" s="223"/>
      <c r="F22" s="225"/>
      <c r="G22" s="223"/>
      <c r="H22" s="223"/>
      <c r="I22" s="223"/>
      <c r="J22" s="223"/>
      <c r="K22" s="223"/>
    </row>
    <row r="23" spans="1:11" s="220" customFormat="1" x14ac:dyDescent="0.3">
      <c r="A23" s="207"/>
      <c r="B23" s="245" t="s">
        <v>439</v>
      </c>
      <c r="C23" s="224"/>
      <c r="E23" s="223"/>
      <c r="F23" s="223"/>
      <c r="G23" s="223"/>
      <c r="H23" s="223"/>
      <c r="I23" s="223"/>
      <c r="J23" s="223"/>
      <c r="K23" s="223"/>
    </row>
    <row r="24" spans="1:11" s="220" customFormat="1" x14ac:dyDescent="0.3">
      <c r="A24" s="207"/>
      <c r="B24" s="245"/>
      <c r="C24" s="224"/>
      <c r="E24" s="223"/>
      <c r="F24" s="223"/>
      <c r="G24" s="223"/>
      <c r="H24" s="223"/>
      <c r="I24" s="223"/>
      <c r="J24" s="223"/>
      <c r="K24" s="223"/>
    </row>
    <row r="25" spans="1:11" s="220" customFormat="1" x14ac:dyDescent="0.3">
      <c r="A25" s="207"/>
      <c r="B25" s="246" t="s">
        <v>440</v>
      </c>
      <c r="C25" s="224"/>
      <c r="E25" s="223"/>
      <c r="F25" s="225"/>
      <c r="G25" s="223"/>
      <c r="H25" s="223"/>
      <c r="I25" s="223"/>
      <c r="J25" s="223"/>
      <c r="K25" s="223"/>
    </row>
    <row r="26" spans="1:11" s="220" customFormat="1" x14ac:dyDescent="0.3">
      <c r="A26" s="207"/>
      <c r="B26" s="246"/>
      <c r="C26" s="224"/>
      <c r="E26" s="223"/>
      <c r="F26" s="225"/>
      <c r="G26" s="223"/>
      <c r="H26" s="223"/>
      <c r="I26" s="223"/>
      <c r="J26" s="223"/>
      <c r="K26" s="223"/>
    </row>
    <row r="27" spans="1:11" s="220" customFormat="1" x14ac:dyDescent="0.3">
      <c r="A27" s="207"/>
      <c r="B27" s="245" t="s">
        <v>441</v>
      </c>
      <c r="C27" s="224"/>
      <c r="E27" s="223"/>
      <c r="F27" s="225"/>
      <c r="G27" s="223"/>
      <c r="H27" s="223"/>
      <c r="I27" s="223"/>
      <c r="J27" s="223"/>
      <c r="K27" s="223"/>
    </row>
    <row r="28" spans="1:11" s="220" customFormat="1" x14ac:dyDescent="0.3">
      <c r="A28" s="207"/>
      <c r="B28" s="245"/>
      <c r="C28" s="224"/>
      <c r="E28" s="223"/>
      <c r="F28" s="225"/>
      <c r="G28" s="223"/>
      <c r="H28" s="223"/>
      <c r="I28" s="223"/>
      <c r="J28" s="223"/>
      <c r="K28" s="223"/>
    </row>
    <row r="29" spans="1:11" s="220" customFormat="1" x14ac:dyDescent="0.3">
      <c r="A29" s="207"/>
      <c r="B29" s="246" t="s">
        <v>442</v>
      </c>
      <c r="C29" s="224"/>
      <c r="E29" s="223"/>
      <c r="F29" s="225"/>
      <c r="G29" s="223"/>
      <c r="H29" s="223"/>
      <c r="I29" s="223"/>
      <c r="J29" s="223"/>
      <c r="K29" s="223"/>
    </row>
    <row r="30" spans="1:11" s="220" customFormat="1" x14ac:dyDescent="0.3">
      <c r="A30" s="207"/>
      <c r="B30" s="246"/>
      <c r="C30" s="224"/>
      <c r="E30" s="223"/>
      <c r="F30" s="225"/>
      <c r="G30" s="223"/>
      <c r="H30" s="223"/>
      <c r="I30" s="223"/>
      <c r="J30" s="223"/>
      <c r="K30" s="223"/>
    </row>
    <row r="31" spans="1:11" s="227" customFormat="1" ht="36" x14ac:dyDescent="0.25">
      <c r="A31" s="208"/>
      <c r="B31" s="247" t="s">
        <v>594</v>
      </c>
      <c r="C31" s="226"/>
    </row>
    <row r="32" spans="1:11" s="227" customFormat="1" x14ac:dyDescent="0.25">
      <c r="A32" s="208"/>
      <c r="B32" s="247"/>
      <c r="C32" s="226"/>
    </row>
    <row r="33" spans="1:3" s="227" customFormat="1" x14ac:dyDescent="0.25">
      <c r="A33" s="209">
        <v>3</v>
      </c>
      <c r="B33" s="248" t="s">
        <v>598</v>
      </c>
      <c r="C33" s="226"/>
    </row>
    <row r="34" spans="1:3" s="227" customFormat="1" x14ac:dyDescent="0.25">
      <c r="A34" s="209"/>
      <c r="B34" s="247"/>
      <c r="C34" s="226"/>
    </row>
    <row r="35" spans="1:3" s="227" customFormat="1" ht="24" x14ac:dyDescent="0.25">
      <c r="A35" s="208"/>
      <c r="B35" s="247" t="s">
        <v>599</v>
      </c>
      <c r="C35" s="226"/>
    </row>
    <row r="36" spans="1:3" s="227" customFormat="1" x14ac:dyDescent="0.25">
      <c r="A36" s="208"/>
      <c r="B36" s="247"/>
      <c r="C36" s="226"/>
    </row>
    <row r="37" spans="1:3" s="227" customFormat="1" ht="36" x14ac:dyDescent="0.25">
      <c r="A37" s="209">
        <v>4</v>
      </c>
      <c r="B37" s="247" t="s">
        <v>641</v>
      </c>
      <c r="C37" s="226"/>
    </row>
    <row r="38" spans="1:3" s="227" customFormat="1" x14ac:dyDescent="0.25">
      <c r="A38" s="209"/>
      <c r="B38" s="247"/>
      <c r="C38" s="226"/>
    </row>
    <row r="39" spans="1:3" s="227" customFormat="1" ht="36" x14ac:dyDescent="0.25">
      <c r="A39" s="209">
        <v>5</v>
      </c>
      <c r="B39" s="247" t="s">
        <v>597</v>
      </c>
      <c r="C39" s="226"/>
    </row>
    <row r="40" spans="1:3" s="227" customFormat="1" x14ac:dyDescent="0.25">
      <c r="A40" s="209"/>
      <c r="B40" s="247"/>
      <c r="C40" s="226"/>
    </row>
    <row r="41" spans="1:3" s="220" customFormat="1" x14ac:dyDescent="0.3">
      <c r="A41" s="207">
        <v>6</v>
      </c>
      <c r="B41" s="249" t="s">
        <v>443</v>
      </c>
      <c r="C41" s="228"/>
    </row>
    <row r="42" spans="1:3" s="227" customFormat="1" x14ac:dyDescent="0.25">
      <c r="A42" s="210"/>
      <c r="B42" s="250" t="s">
        <v>444</v>
      </c>
      <c r="C42" s="229"/>
    </row>
    <row r="43" spans="1:3" s="227" customFormat="1" x14ac:dyDescent="0.25">
      <c r="A43" s="210"/>
      <c r="B43" s="251"/>
      <c r="C43" s="229"/>
    </row>
    <row r="44" spans="1:3" s="227" customFormat="1" x14ac:dyDescent="0.25">
      <c r="A44" s="210">
        <v>7</v>
      </c>
      <c r="B44" s="252" t="s">
        <v>445</v>
      </c>
      <c r="C44" s="229"/>
    </row>
    <row r="45" spans="1:3" s="227" customFormat="1" x14ac:dyDescent="0.25">
      <c r="A45" s="210"/>
      <c r="B45" s="250" t="s">
        <v>446</v>
      </c>
      <c r="C45" s="229"/>
    </row>
    <row r="46" spans="1:3" s="227" customFormat="1" x14ac:dyDescent="0.25">
      <c r="A46" s="210"/>
      <c r="B46" s="250"/>
      <c r="C46" s="229"/>
    </row>
    <row r="47" spans="1:3" s="227" customFormat="1" x14ac:dyDescent="0.25">
      <c r="A47" s="210">
        <v>8</v>
      </c>
      <c r="B47" s="252" t="s">
        <v>447</v>
      </c>
      <c r="C47" s="229"/>
    </row>
    <row r="48" spans="1:3" s="227" customFormat="1" x14ac:dyDescent="0.25">
      <c r="A48" s="210"/>
      <c r="B48" s="251" t="s">
        <v>448</v>
      </c>
      <c r="C48" s="229"/>
    </row>
    <row r="49" spans="1:3" s="227" customFormat="1" x14ac:dyDescent="0.25">
      <c r="A49" s="210"/>
      <c r="B49" s="251"/>
      <c r="C49" s="229"/>
    </row>
    <row r="50" spans="1:3" s="227" customFormat="1" x14ac:dyDescent="0.25">
      <c r="A50" s="210"/>
      <c r="B50" s="251"/>
      <c r="C50" s="229"/>
    </row>
    <row r="51" spans="1:3" s="227" customFormat="1" x14ac:dyDescent="0.25">
      <c r="A51" s="210"/>
      <c r="B51" s="251"/>
      <c r="C51" s="229"/>
    </row>
    <row r="52" spans="1:3" s="227" customFormat="1" x14ac:dyDescent="0.25">
      <c r="A52" s="210"/>
      <c r="B52" s="251"/>
      <c r="C52" s="229"/>
    </row>
    <row r="53" spans="1:3" s="227" customFormat="1" x14ac:dyDescent="0.25">
      <c r="A53" s="210"/>
      <c r="B53" s="251"/>
      <c r="C53" s="229"/>
    </row>
    <row r="54" spans="1:3" s="227" customFormat="1" x14ac:dyDescent="0.25">
      <c r="A54" s="210">
        <v>9</v>
      </c>
      <c r="B54" s="252" t="s">
        <v>449</v>
      </c>
      <c r="C54" s="229"/>
    </row>
    <row r="55" spans="1:3" s="227" customFormat="1" x14ac:dyDescent="0.25">
      <c r="A55" s="210"/>
      <c r="B55" s="250" t="s">
        <v>450</v>
      </c>
      <c r="C55" s="229"/>
    </row>
    <row r="56" spans="1:3" s="227" customFormat="1" x14ac:dyDescent="0.25">
      <c r="A56" s="210"/>
      <c r="B56" s="251"/>
      <c r="C56" s="229"/>
    </row>
    <row r="57" spans="1:3" s="227" customFormat="1" x14ac:dyDescent="0.25">
      <c r="A57" s="210">
        <v>10</v>
      </c>
      <c r="B57" s="252" t="s">
        <v>451</v>
      </c>
      <c r="C57" s="229"/>
    </row>
    <row r="58" spans="1:3" s="227" customFormat="1" x14ac:dyDescent="0.25">
      <c r="A58" s="210"/>
      <c r="B58" s="252"/>
      <c r="C58" s="229"/>
    </row>
    <row r="59" spans="1:3" s="227" customFormat="1" ht="60" x14ac:dyDescent="0.25">
      <c r="A59" s="210"/>
      <c r="B59" s="251" t="s">
        <v>452</v>
      </c>
      <c r="C59" s="229"/>
    </row>
    <row r="60" spans="1:3" s="227" customFormat="1" x14ac:dyDescent="0.25">
      <c r="A60" s="210"/>
      <c r="B60" s="251"/>
      <c r="C60" s="229"/>
    </row>
    <row r="61" spans="1:3" s="227" customFormat="1" x14ac:dyDescent="0.25">
      <c r="A61" s="210">
        <v>11</v>
      </c>
      <c r="B61" s="252" t="s">
        <v>453</v>
      </c>
      <c r="C61" s="229"/>
    </row>
    <row r="62" spans="1:3" s="227" customFormat="1" ht="48" x14ac:dyDescent="0.25">
      <c r="A62" s="210"/>
      <c r="B62" s="251" t="s">
        <v>454</v>
      </c>
      <c r="C62" s="229"/>
    </row>
    <row r="63" spans="1:3" s="227" customFormat="1" x14ac:dyDescent="0.25">
      <c r="A63" s="210"/>
      <c r="B63" s="251"/>
      <c r="C63" s="229"/>
    </row>
    <row r="64" spans="1:3" s="227" customFormat="1" x14ac:dyDescent="0.25">
      <c r="A64" s="210">
        <v>12</v>
      </c>
      <c r="B64" s="252" t="s">
        <v>455</v>
      </c>
      <c r="C64" s="229"/>
    </row>
    <row r="65" spans="1:3" s="227" customFormat="1" x14ac:dyDescent="0.25">
      <c r="A65" s="210"/>
      <c r="B65" s="253" t="s">
        <v>595</v>
      </c>
      <c r="C65" s="229"/>
    </row>
    <row r="66" spans="1:3" s="227" customFormat="1" x14ac:dyDescent="0.25">
      <c r="A66" s="210"/>
      <c r="B66" s="253"/>
      <c r="C66" s="229"/>
    </row>
    <row r="67" spans="1:3" s="227" customFormat="1" ht="24" x14ac:dyDescent="0.25">
      <c r="A67" s="210"/>
      <c r="B67" s="251" t="s">
        <v>456</v>
      </c>
      <c r="C67" s="229"/>
    </row>
    <row r="68" spans="1:3" s="227" customFormat="1" x14ac:dyDescent="0.25">
      <c r="A68" s="210"/>
      <c r="B68" s="251"/>
      <c r="C68" s="229"/>
    </row>
    <row r="69" spans="1:3" s="227" customFormat="1" ht="24" x14ac:dyDescent="0.25">
      <c r="A69" s="210"/>
      <c r="B69" s="251" t="s">
        <v>457</v>
      </c>
      <c r="C69" s="229"/>
    </row>
    <row r="70" spans="1:3" s="227" customFormat="1" x14ac:dyDescent="0.25">
      <c r="A70" s="210"/>
      <c r="B70" s="251"/>
      <c r="C70" s="229"/>
    </row>
    <row r="71" spans="1:3" s="227" customFormat="1" x14ac:dyDescent="0.25">
      <c r="A71" s="211">
        <v>13</v>
      </c>
      <c r="B71" s="254" t="s">
        <v>458</v>
      </c>
      <c r="C71" s="226"/>
    </row>
    <row r="72" spans="1:3" s="227" customFormat="1" ht="48" x14ac:dyDescent="0.25">
      <c r="A72" s="211"/>
      <c r="B72" s="253" t="s">
        <v>459</v>
      </c>
      <c r="C72" s="226"/>
    </row>
    <row r="73" spans="1:3" s="227" customFormat="1" x14ac:dyDescent="0.25">
      <c r="A73" s="211"/>
      <c r="B73" s="253"/>
      <c r="C73" s="226"/>
    </row>
    <row r="74" spans="1:3" s="227" customFormat="1" x14ac:dyDescent="0.25">
      <c r="A74" s="211">
        <v>14</v>
      </c>
      <c r="B74" s="254" t="s">
        <v>460</v>
      </c>
      <c r="C74" s="226"/>
    </row>
    <row r="75" spans="1:3" s="227" customFormat="1" ht="48" x14ac:dyDescent="0.25">
      <c r="A75" s="211"/>
      <c r="B75" s="253" t="s">
        <v>461</v>
      </c>
      <c r="C75" s="226"/>
    </row>
    <row r="76" spans="1:3" s="227" customFormat="1" x14ac:dyDescent="0.25">
      <c r="A76" s="211"/>
      <c r="B76" s="253"/>
      <c r="C76" s="226"/>
    </row>
    <row r="77" spans="1:3" s="227" customFormat="1" x14ac:dyDescent="0.25">
      <c r="A77" s="211">
        <v>15</v>
      </c>
      <c r="B77" s="252" t="s">
        <v>462</v>
      </c>
      <c r="C77" s="226"/>
    </row>
    <row r="78" spans="1:3" s="227" customFormat="1" x14ac:dyDescent="0.25">
      <c r="A78" s="211"/>
      <c r="B78" s="251" t="s">
        <v>463</v>
      </c>
      <c r="C78" s="226"/>
    </row>
    <row r="79" spans="1:3" s="227" customFormat="1" x14ac:dyDescent="0.25">
      <c r="A79" s="211"/>
      <c r="B79" s="251"/>
      <c r="C79" s="226"/>
    </row>
    <row r="80" spans="1:3" s="227" customFormat="1" x14ac:dyDescent="0.25">
      <c r="A80" s="211">
        <v>16</v>
      </c>
      <c r="B80" s="254" t="s">
        <v>464</v>
      </c>
      <c r="C80" s="226"/>
    </row>
    <row r="81" spans="1:3" s="227" customFormat="1" ht="48" x14ac:dyDescent="0.25">
      <c r="A81" s="208"/>
      <c r="B81" s="247" t="s">
        <v>465</v>
      </c>
      <c r="C81" s="226"/>
    </row>
    <row r="82" spans="1:3" s="227" customFormat="1" x14ac:dyDescent="0.25">
      <c r="A82" s="208"/>
      <c r="B82" s="247"/>
      <c r="C82" s="226"/>
    </row>
    <row r="83" spans="1:3" s="220" customFormat="1" x14ac:dyDescent="0.3">
      <c r="A83" s="212">
        <v>17</v>
      </c>
      <c r="B83" s="249" t="s">
        <v>466</v>
      </c>
      <c r="C83" s="230"/>
    </row>
    <row r="84" spans="1:3" s="220" customFormat="1" x14ac:dyDescent="0.3">
      <c r="A84" s="211"/>
      <c r="B84" s="245" t="s">
        <v>467</v>
      </c>
      <c r="C84" s="224"/>
    </row>
    <row r="85" spans="1:3" s="220" customFormat="1" x14ac:dyDescent="0.3">
      <c r="A85" s="211"/>
      <c r="B85" s="245"/>
      <c r="C85" s="224"/>
    </row>
    <row r="86" spans="1:3" s="227" customFormat="1" x14ac:dyDescent="0.25">
      <c r="A86" s="213">
        <v>18</v>
      </c>
      <c r="B86" s="254" t="s">
        <v>468</v>
      </c>
      <c r="C86" s="226"/>
    </row>
    <row r="87" spans="1:3" s="227" customFormat="1" ht="36" x14ac:dyDescent="0.25">
      <c r="A87" s="213"/>
      <c r="B87" s="253" t="s">
        <v>469</v>
      </c>
      <c r="C87" s="226"/>
    </row>
    <row r="88" spans="1:3" s="227" customFormat="1" x14ac:dyDescent="0.25">
      <c r="A88" s="213"/>
      <c r="B88" s="253"/>
      <c r="C88" s="226"/>
    </row>
    <row r="89" spans="1:3" s="227" customFormat="1" x14ac:dyDescent="0.25">
      <c r="A89" s="213">
        <v>19</v>
      </c>
      <c r="B89" s="254" t="s">
        <v>470</v>
      </c>
      <c r="C89" s="226"/>
    </row>
    <row r="90" spans="1:3" s="227" customFormat="1" ht="24" x14ac:dyDescent="0.25">
      <c r="A90" s="213"/>
      <c r="B90" s="253" t="s">
        <v>471</v>
      </c>
      <c r="C90" s="226"/>
    </row>
    <row r="91" spans="1:3" s="227" customFormat="1" x14ac:dyDescent="0.25">
      <c r="A91" s="213"/>
      <c r="B91" s="253"/>
      <c r="C91" s="226"/>
    </row>
    <row r="92" spans="1:3" s="227" customFormat="1" x14ac:dyDescent="0.25">
      <c r="A92" s="213"/>
      <c r="B92" s="253"/>
      <c r="C92" s="226"/>
    </row>
    <row r="93" spans="1:3" s="227" customFormat="1" x14ac:dyDescent="0.25">
      <c r="A93" s="213"/>
      <c r="B93" s="253"/>
      <c r="C93" s="226"/>
    </row>
    <row r="94" spans="1:3" s="227" customFormat="1" x14ac:dyDescent="0.25">
      <c r="A94" s="213">
        <v>20</v>
      </c>
      <c r="B94" s="252" t="s">
        <v>472</v>
      </c>
      <c r="C94" s="226"/>
    </row>
    <row r="95" spans="1:3" s="227" customFormat="1" x14ac:dyDescent="0.25">
      <c r="A95" s="213"/>
      <c r="B95" s="252"/>
      <c r="C95" s="226"/>
    </row>
    <row r="96" spans="1:3" s="227" customFormat="1" ht="24" x14ac:dyDescent="0.25">
      <c r="A96" s="213"/>
      <c r="B96" s="247" t="s">
        <v>473</v>
      </c>
      <c r="C96" s="226"/>
    </row>
    <row r="97" spans="1:3" s="227" customFormat="1" x14ac:dyDescent="0.25">
      <c r="A97" s="213"/>
      <c r="B97" s="247"/>
      <c r="C97" s="226"/>
    </row>
    <row r="98" spans="1:3" s="227" customFormat="1" x14ac:dyDescent="0.25">
      <c r="A98" s="213">
        <v>21</v>
      </c>
      <c r="B98" s="254" t="s">
        <v>474</v>
      </c>
      <c r="C98" s="226"/>
    </row>
    <row r="99" spans="1:3" s="227" customFormat="1" x14ac:dyDescent="0.25">
      <c r="A99" s="213"/>
      <c r="B99" s="254"/>
      <c r="C99" s="226"/>
    </row>
    <row r="100" spans="1:3" s="227" customFormat="1" ht="36" x14ac:dyDescent="0.25">
      <c r="A100" s="208"/>
      <c r="B100" s="247" t="s">
        <v>475</v>
      </c>
      <c r="C100" s="231"/>
    </row>
    <row r="101" spans="1:3" s="227" customFormat="1" x14ac:dyDescent="0.25">
      <c r="A101" s="208"/>
      <c r="B101" s="247"/>
      <c r="C101" s="231"/>
    </row>
    <row r="102" spans="1:3" s="220" customFormat="1" x14ac:dyDescent="0.3">
      <c r="A102" s="207">
        <v>22</v>
      </c>
      <c r="B102" s="249" t="s">
        <v>476</v>
      </c>
      <c r="C102" s="230"/>
    </row>
    <row r="103" spans="1:3" s="220" customFormat="1" x14ac:dyDescent="0.3">
      <c r="A103" s="207"/>
      <c r="B103" s="249"/>
      <c r="C103" s="230"/>
    </row>
    <row r="104" spans="1:3" s="220" customFormat="1" ht="24" x14ac:dyDescent="0.3">
      <c r="A104" s="214"/>
      <c r="B104" s="245" t="s">
        <v>477</v>
      </c>
      <c r="C104" s="224"/>
    </row>
    <row r="105" spans="1:3" s="220" customFormat="1" x14ac:dyDescent="0.3">
      <c r="A105" s="207"/>
      <c r="B105" s="246"/>
      <c r="C105" s="230"/>
    </row>
    <row r="106" spans="1:3" s="227" customFormat="1" x14ac:dyDescent="0.25">
      <c r="A106" s="213">
        <v>23</v>
      </c>
      <c r="B106" s="252" t="s">
        <v>478</v>
      </c>
      <c r="C106" s="226"/>
    </row>
    <row r="107" spans="1:3" s="227" customFormat="1" x14ac:dyDescent="0.25">
      <c r="A107" s="213"/>
      <c r="B107" s="252"/>
      <c r="C107" s="226"/>
    </row>
    <row r="108" spans="1:3" s="227" customFormat="1" ht="36" x14ac:dyDescent="0.25">
      <c r="A108" s="213"/>
      <c r="B108" s="251" t="s">
        <v>479</v>
      </c>
      <c r="C108" s="226"/>
    </row>
    <row r="109" spans="1:3" s="227" customFormat="1" x14ac:dyDescent="0.25">
      <c r="A109" s="213"/>
      <c r="B109" s="251"/>
      <c r="C109" s="226"/>
    </row>
    <row r="110" spans="1:3" s="227" customFormat="1" x14ac:dyDescent="0.25">
      <c r="A110" s="213">
        <v>24</v>
      </c>
      <c r="B110" s="252" t="s">
        <v>480</v>
      </c>
      <c r="C110" s="226"/>
    </row>
    <row r="111" spans="1:3" s="227" customFormat="1" x14ac:dyDescent="0.25">
      <c r="A111" s="213"/>
      <c r="B111" s="252"/>
      <c r="C111" s="226"/>
    </row>
    <row r="112" spans="1:3" s="227" customFormat="1" ht="24" x14ac:dyDescent="0.25">
      <c r="A112" s="213"/>
      <c r="B112" s="253" t="s">
        <v>481</v>
      </c>
      <c r="C112" s="226"/>
    </row>
    <row r="113" spans="1:3" s="227" customFormat="1" x14ac:dyDescent="0.25">
      <c r="A113" s="213"/>
      <c r="B113" s="253"/>
      <c r="C113" s="226"/>
    </row>
    <row r="114" spans="1:3" s="227" customFormat="1" x14ac:dyDescent="0.25">
      <c r="A114" s="213">
        <v>25</v>
      </c>
      <c r="B114" s="254" t="s">
        <v>482</v>
      </c>
      <c r="C114" s="226"/>
    </row>
    <row r="115" spans="1:3" s="227" customFormat="1" x14ac:dyDescent="0.25">
      <c r="A115" s="213"/>
      <c r="B115" s="254"/>
      <c r="C115" s="226"/>
    </row>
    <row r="116" spans="1:3" s="227" customFormat="1" ht="36" x14ac:dyDescent="0.25">
      <c r="A116" s="213"/>
      <c r="B116" s="251" t="s">
        <v>483</v>
      </c>
      <c r="C116" s="226"/>
    </row>
    <row r="117" spans="1:3" s="227" customFormat="1" x14ac:dyDescent="0.25">
      <c r="A117" s="213"/>
      <c r="B117" s="251"/>
      <c r="C117" s="226"/>
    </row>
    <row r="118" spans="1:3" s="227" customFormat="1" x14ac:dyDescent="0.25">
      <c r="A118" s="212">
        <v>26</v>
      </c>
      <c r="B118" s="255" t="s">
        <v>484</v>
      </c>
      <c r="C118" s="229"/>
    </row>
    <row r="119" spans="1:3" s="227" customFormat="1" x14ac:dyDescent="0.25">
      <c r="A119" s="212"/>
      <c r="B119" s="255"/>
      <c r="C119" s="229"/>
    </row>
    <row r="120" spans="1:3" s="227" customFormat="1" ht="48" x14ac:dyDescent="0.25">
      <c r="A120" s="212"/>
      <c r="B120" s="253" t="s">
        <v>485</v>
      </c>
      <c r="C120" s="229"/>
    </row>
    <row r="121" spans="1:3" s="227" customFormat="1" x14ac:dyDescent="0.25">
      <c r="A121" s="212"/>
      <c r="B121" s="253"/>
      <c r="C121" s="229"/>
    </row>
    <row r="122" spans="1:3" s="227" customFormat="1" x14ac:dyDescent="0.25">
      <c r="A122" s="212">
        <v>27</v>
      </c>
      <c r="B122" s="254" t="s">
        <v>486</v>
      </c>
      <c r="C122" s="229"/>
    </row>
    <row r="123" spans="1:3" s="227" customFormat="1" x14ac:dyDescent="0.25">
      <c r="A123" s="212"/>
      <c r="B123" s="254"/>
      <c r="C123" s="229"/>
    </row>
    <row r="124" spans="1:3" s="227" customFormat="1" ht="24" x14ac:dyDescent="0.25">
      <c r="A124" s="212"/>
      <c r="B124" s="253" t="s">
        <v>487</v>
      </c>
      <c r="C124" s="229"/>
    </row>
    <row r="125" spans="1:3" s="227" customFormat="1" x14ac:dyDescent="0.25">
      <c r="A125" s="212"/>
      <c r="B125" s="253"/>
      <c r="C125" s="229"/>
    </row>
    <row r="126" spans="1:3" s="227" customFormat="1" x14ac:dyDescent="0.25">
      <c r="A126" s="212"/>
      <c r="B126" s="253" t="s">
        <v>488</v>
      </c>
      <c r="C126" s="229"/>
    </row>
    <row r="127" spans="1:3" s="227" customFormat="1" x14ac:dyDescent="0.25">
      <c r="A127" s="212"/>
      <c r="B127" s="253"/>
      <c r="C127" s="229"/>
    </row>
    <row r="128" spans="1:3" s="227" customFormat="1" ht="24" x14ac:dyDescent="0.25">
      <c r="A128" s="212"/>
      <c r="B128" s="251" t="s">
        <v>489</v>
      </c>
      <c r="C128" s="229"/>
    </row>
    <row r="129" spans="1:3" s="227" customFormat="1" x14ac:dyDescent="0.25">
      <c r="A129" s="212"/>
      <c r="B129" s="251"/>
      <c r="C129" s="229"/>
    </row>
    <row r="130" spans="1:3" s="227" customFormat="1" x14ac:dyDescent="0.25">
      <c r="A130" s="212">
        <v>28</v>
      </c>
      <c r="B130" s="254" t="s">
        <v>490</v>
      </c>
      <c r="C130" s="229"/>
    </row>
    <row r="131" spans="1:3" s="227" customFormat="1" ht="36" x14ac:dyDescent="0.25">
      <c r="A131" s="212"/>
      <c r="B131" s="251" t="s">
        <v>491</v>
      </c>
      <c r="C131" s="229"/>
    </row>
    <row r="132" spans="1:3" s="227" customFormat="1" x14ac:dyDescent="0.25">
      <c r="A132" s="212"/>
      <c r="B132" s="251"/>
      <c r="C132" s="229"/>
    </row>
    <row r="133" spans="1:3" s="227" customFormat="1" ht="24" x14ac:dyDescent="0.25">
      <c r="A133" s="212"/>
      <c r="B133" s="251" t="s">
        <v>492</v>
      </c>
      <c r="C133" s="229"/>
    </row>
    <row r="134" spans="1:3" s="227" customFormat="1" x14ac:dyDescent="0.25">
      <c r="A134" s="212"/>
      <c r="B134" s="251"/>
      <c r="C134" s="229"/>
    </row>
    <row r="135" spans="1:3" s="227" customFormat="1" x14ac:dyDescent="0.25">
      <c r="A135" s="215"/>
      <c r="B135" s="247" t="s">
        <v>493</v>
      </c>
      <c r="C135" s="229"/>
    </row>
    <row r="136" spans="1:3" s="227" customFormat="1" x14ac:dyDescent="0.25">
      <c r="A136" s="215"/>
      <c r="B136" s="247"/>
      <c r="C136" s="229"/>
    </row>
    <row r="137" spans="1:3" s="227" customFormat="1" x14ac:dyDescent="0.25">
      <c r="A137" s="215"/>
      <c r="B137" s="247"/>
      <c r="C137" s="229"/>
    </row>
    <row r="138" spans="1:3" s="227" customFormat="1" x14ac:dyDescent="0.25">
      <c r="A138" s="210"/>
      <c r="B138" s="256" t="s">
        <v>494</v>
      </c>
      <c r="C138" s="226"/>
    </row>
    <row r="139" spans="1:3" s="227" customFormat="1" x14ac:dyDescent="0.25">
      <c r="A139" s="210"/>
      <c r="B139" s="256"/>
      <c r="C139" s="226"/>
    </row>
    <row r="140" spans="1:3" s="227" customFormat="1" x14ac:dyDescent="0.25">
      <c r="A140" s="210"/>
      <c r="B140" s="254" t="s">
        <v>495</v>
      </c>
      <c r="C140" s="226"/>
    </row>
    <row r="141" spans="1:3" s="227" customFormat="1" x14ac:dyDescent="0.25">
      <c r="A141" s="210"/>
      <c r="B141" s="254"/>
      <c r="C141" s="226"/>
    </row>
    <row r="142" spans="1:3" s="227" customFormat="1" ht="48" x14ac:dyDescent="0.25">
      <c r="A142" s="210" t="s">
        <v>7</v>
      </c>
      <c r="B142" s="251" t="s">
        <v>496</v>
      </c>
      <c r="C142" s="226"/>
    </row>
    <row r="143" spans="1:3" s="227" customFormat="1" x14ac:dyDescent="0.25">
      <c r="A143" s="210"/>
      <c r="B143" s="251"/>
      <c r="C143" s="226"/>
    </row>
    <row r="144" spans="1:3" s="227" customFormat="1" x14ac:dyDescent="0.25">
      <c r="A144" s="210"/>
      <c r="B144" s="257" t="s">
        <v>497</v>
      </c>
      <c r="C144" s="226"/>
    </row>
    <row r="145" spans="1:3" s="227" customFormat="1" x14ac:dyDescent="0.25">
      <c r="A145" s="210"/>
      <c r="B145" s="257" t="s">
        <v>498</v>
      </c>
      <c r="C145" s="226"/>
    </row>
    <row r="146" spans="1:3" s="227" customFormat="1" x14ac:dyDescent="0.25">
      <c r="A146" s="210"/>
      <c r="B146" s="257" t="s">
        <v>499</v>
      </c>
      <c r="C146" s="226"/>
    </row>
    <row r="147" spans="1:3" s="227" customFormat="1" x14ac:dyDescent="0.25">
      <c r="A147" s="210"/>
      <c r="B147" s="257" t="s">
        <v>500</v>
      </c>
      <c r="C147" s="226"/>
    </row>
    <row r="148" spans="1:3" s="227" customFormat="1" x14ac:dyDescent="0.25">
      <c r="A148" s="210"/>
      <c r="B148" s="257" t="s">
        <v>501</v>
      </c>
      <c r="C148" s="226"/>
    </row>
    <row r="149" spans="1:3" s="227" customFormat="1" x14ac:dyDescent="0.25">
      <c r="A149" s="215"/>
      <c r="B149" s="258" t="s">
        <v>502</v>
      </c>
      <c r="C149" s="226"/>
    </row>
    <row r="150" spans="1:3" s="227" customFormat="1" x14ac:dyDescent="0.25">
      <c r="A150" s="215"/>
      <c r="B150" s="258" t="s">
        <v>503</v>
      </c>
      <c r="C150" s="226"/>
    </row>
    <row r="151" spans="1:3" s="227" customFormat="1" x14ac:dyDescent="0.25">
      <c r="A151" s="215"/>
      <c r="B151" s="258" t="s">
        <v>504</v>
      </c>
      <c r="C151" s="229"/>
    </row>
    <row r="152" spans="1:3" s="227" customFormat="1" x14ac:dyDescent="0.25">
      <c r="A152" s="208"/>
      <c r="B152" s="258" t="s">
        <v>505</v>
      </c>
      <c r="C152" s="226"/>
    </row>
    <row r="153" spans="1:3" s="227" customFormat="1" x14ac:dyDescent="0.25">
      <c r="A153" s="208"/>
      <c r="B153" s="259"/>
      <c r="C153" s="226"/>
    </row>
    <row r="154" spans="1:3" s="227" customFormat="1" x14ac:dyDescent="0.25">
      <c r="A154" s="208"/>
      <c r="B154" s="259"/>
      <c r="C154" s="226"/>
    </row>
    <row r="155" spans="1:3" s="227" customFormat="1" x14ac:dyDescent="0.25">
      <c r="A155" s="215"/>
      <c r="B155" s="260" t="s">
        <v>506</v>
      </c>
      <c r="C155" s="226"/>
    </row>
    <row r="156" spans="1:3" s="227" customFormat="1" x14ac:dyDescent="0.25">
      <c r="A156" s="215"/>
      <c r="B156" s="260"/>
      <c r="C156" s="226"/>
    </row>
    <row r="157" spans="1:3" s="227" customFormat="1" x14ac:dyDescent="0.25">
      <c r="A157" s="215" t="s">
        <v>7</v>
      </c>
      <c r="B157" s="260" t="s">
        <v>430</v>
      </c>
      <c r="C157" s="229"/>
    </row>
    <row r="158" spans="1:3" s="227" customFormat="1" x14ac:dyDescent="0.25">
      <c r="A158" s="215"/>
      <c r="B158" s="247" t="s">
        <v>431</v>
      </c>
      <c r="C158" s="229"/>
    </row>
    <row r="159" spans="1:3" s="227" customFormat="1" x14ac:dyDescent="0.25">
      <c r="A159" s="215"/>
      <c r="B159" s="247"/>
      <c r="C159" s="229"/>
    </row>
    <row r="160" spans="1:3" s="227" customFormat="1" ht="36" x14ac:dyDescent="0.25">
      <c r="A160" s="215"/>
      <c r="B160" s="247" t="s">
        <v>432</v>
      </c>
      <c r="C160" s="229"/>
    </row>
    <row r="161" spans="1:3" s="227" customFormat="1" x14ac:dyDescent="0.25">
      <c r="A161" s="215"/>
      <c r="B161" s="247"/>
      <c r="C161" s="229"/>
    </row>
    <row r="162" spans="1:3" s="227" customFormat="1" x14ac:dyDescent="0.25">
      <c r="A162" s="215" t="s">
        <v>1</v>
      </c>
      <c r="B162" s="248" t="s">
        <v>507</v>
      </c>
      <c r="C162" s="229"/>
    </row>
    <row r="163" spans="1:3" s="227" customFormat="1" ht="36" x14ac:dyDescent="0.25">
      <c r="A163" s="215"/>
      <c r="B163" s="247" t="s">
        <v>508</v>
      </c>
      <c r="C163" s="232"/>
    </row>
    <row r="164" spans="1:3" s="227" customFormat="1" x14ac:dyDescent="0.25">
      <c r="A164" s="215"/>
      <c r="B164" s="247"/>
      <c r="C164" s="232"/>
    </row>
    <row r="165" spans="1:3" s="227" customFormat="1" x14ac:dyDescent="0.25">
      <c r="A165" s="215" t="s">
        <v>13</v>
      </c>
      <c r="B165" s="248" t="s">
        <v>509</v>
      </c>
      <c r="C165" s="229"/>
    </row>
    <row r="166" spans="1:3" s="227" customFormat="1" ht="24" x14ac:dyDescent="0.25">
      <c r="A166" s="215"/>
      <c r="B166" s="247" t="s">
        <v>510</v>
      </c>
      <c r="C166" s="233"/>
    </row>
    <row r="167" spans="1:3" s="227" customFormat="1" x14ac:dyDescent="0.25">
      <c r="A167" s="215"/>
      <c r="B167" s="247"/>
      <c r="C167" s="233"/>
    </row>
    <row r="168" spans="1:3" s="227" customFormat="1" x14ac:dyDescent="0.25">
      <c r="A168" s="215" t="s">
        <v>16</v>
      </c>
      <c r="B168" s="248" t="s">
        <v>511</v>
      </c>
      <c r="C168" s="229"/>
    </row>
    <row r="169" spans="1:3" s="227" customFormat="1" x14ac:dyDescent="0.25">
      <c r="A169" s="215"/>
      <c r="B169" s="248"/>
      <c r="C169" s="229"/>
    </row>
    <row r="170" spans="1:3" s="227" customFormat="1" ht="48" x14ac:dyDescent="0.25">
      <c r="A170" s="215"/>
      <c r="B170" s="247" t="s">
        <v>512</v>
      </c>
      <c r="C170" s="229"/>
    </row>
    <row r="171" spans="1:3" s="227" customFormat="1" x14ac:dyDescent="0.25">
      <c r="A171" s="215"/>
      <c r="B171" s="247"/>
      <c r="C171" s="229"/>
    </row>
    <row r="172" spans="1:3" s="227" customFormat="1" x14ac:dyDescent="0.25">
      <c r="A172" s="215" t="s">
        <v>21</v>
      </c>
      <c r="B172" s="248" t="s">
        <v>513</v>
      </c>
      <c r="C172" s="229"/>
    </row>
    <row r="173" spans="1:3" s="227" customFormat="1" x14ac:dyDescent="0.25">
      <c r="A173" s="215"/>
      <c r="B173" s="248"/>
      <c r="C173" s="229"/>
    </row>
    <row r="174" spans="1:3" s="227" customFormat="1" ht="60" x14ac:dyDescent="0.25">
      <c r="A174" s="215"/>
      <c r="B174" s="247" t="s">
        <v>514</v>
      </c>
      <c r="C174" s="229"/>
    </row>
    <row r="175" spans="1:3" s="227" customFormat="1" x14ac:dyDescent="0.25">
      <c r="A175" s="215"/>
      <c r="B175" s="247"/>
      <c r="C175" s="229"/>
    </row>
    <row r="176" spans="1:3" s="227" customFormat="1" x14ac:dyDescent="0.25">
      <c r="A176" s="215" t="s">
        <v>25</v>
      </c>
      <c r="B176" s="248" t="s">
        <v>515</v>
      </c>
      <c r="C176" s="229"/>
    </row>
    <row r="177" spans="1:3" s="227" customFormat="1" x14ac:dyDescent="0.25">
      <c r="A177" s="215"/>
      <c r="B177" s="248"/>
      <c r="C177" s="229"/>
    </row>
    <row r="178" spans="1:3" s="227" customFormat="1" x14ac:dyDescent="0.25">
      <c r="A178" s="215"/>
      <c r="B178" s="247" t="s">
        <v>516</v>
      </c>
      <c r="C178" s="229"/>
    </row>
    <row r="179" spans="1:3" s="227" customFormat="1" x14ac:dyDescent="0.25">
      <c r="A179" s="215"/>
      <c r="B179" s="247"/>
      <c r="C179" s="229"/>
    </row>
    <row r="180" spans="1:3" s="227" customFormat="1" ht="24" x14ac:dyDescent="0.25">
      <c r="A180" s="215"/>
      <c r="B180" s="247" t="s">
        <v>517</v>
      </c>
      <c r="C180" s="229"/>
    </row>
    <row r="181" spans="1:3" s="227" customFormat="1" x14ac:dyDescent="0.25">
      <c r="A181" s="215"/>
      <c r="B181" s="247"/>
      <c r="C181" s="229"/>
    </row>
    <row r="182" spans="1:3" s="227" customFormat="1" x14ac:dyDescent="0.25">
      <c r="A182" s="215"/>
      <c r="B182" s="247"/>
      <c r="C182" s="229"/>
    </row>
    <row r="183" spans="1:3" s="227" customFormat="1" ht="72" x14ac:dyDescent="0.25">
      <c r="A183" s="215"/>
      <c r="B183" s="247" t="s">
        <v>518</v>
      </c>
      <c r="C183" s="232"/>
    </row>
    <row r="184" spans="1:3" s="227" customFormat="1" x14ac:dyDescent="0.25">
      <c r="A184" s="215"/>
      <c r="B184" s="247"/>
      <c r="C184" s="232"/>
    </row>
    <row r="185" spans="1:3" s="227" customFormat="1" ht="36" x14ac:dyDescent="0.25">
      <c r="A185" s="215"/>
      <c r="B185" s="247" t="s">
        <v>519</v>
      </c>
      <c r="C185" s="229"/>
    </row>
    <row r="186" spans="1:3" s="227" customFormat="1" x14ac:dyDescent="0.25">
      <c r="A186" s="215"/>
      <c r="B186" s="247"/>
      <c r="C186" s="229"/>
    </row>
    <row r="187" spans="1:3" s="227" customFormat="1" x14ac:dyDescent="0.25">
      <c r="A187" s="215" t="s">
        <v>31</v>
      </c>
      <c r="B187" s="248" t="s">
        <v>520</v>
      </c>
      <c r="C187" s="229"/>
    </row>
    <row r="188" spans="1:3" s="227" customFormat="1" ht="108" x14ac:dyDescent="0.25">
      <c r="A188" s="215"/>
      <c r="B188" s="247" t="s">
        <v>521</v>
      </c>
      <c r="C188" s="229"/>
    </row>
    <row r="189" spans="1:3" s="227" customFormat="1" x14ac:dyDescent="0.25">
      <c r="A189" s="215"/>
      <c r="B189" s="247"/>
      <c r="C189" s="229"/>
    </row>
    <row r="190" spans="1:3" s="227" customFormat="1" x14ac:dyDescent="0.25">
      <c r="A190" s="215"/>
      <c r="B190" s="247" t="s">
        <v>522</v>
      </c>
      <c r="C190" s="229"/>
    </row>
    <row r="191" spans="1:3" s="227" customFormat="1" x14ac:dyDescent="0.25">
      <c r="A191" s="215"/>
      <c r="B191" s="247"/>
      <c r="C191" s="229"/>
    </row>
    <row r="192" spans="1:3" s="227" customFormat="1" x14ac:dyDescent="0.25">
      <c r="A192" s="215" t="s">
        <v>58</v>
      </c>
      <c r="B192" s="248" t="s">
        <v>523</v>
      </c>
      <c r="C192" s="229"/>
    </row>
    <row r="193" spans="1:3" s="227" customFormat="1" ht="36" x14ac:dyDescent="0.25">
      <c r="A193" s="215"/>
      <c r="B193" s="247" t="s">
        <v>524</v>
      </c>
      <c r="C193" s="233"/>
    </row>
    <row r="194" spans="1:3" s="227" customFormat="1" x14ac:dyDescent="0.25">
      <c r="A194" s="215"/>
      <c r="B194" s="247"/>
      <c r="C194" s="229"/>
    </row>
    <row r="195" spans="1:3" s="227" customFormat="1" x14ac:dyDescent="0.25">
      <c r="A195" s="215" t="s">
        <v>705</v>
      </c>
      <c r="B195" s="248" t="s">
        <v>525</v>
      </c>
      <c r="C195" s="229"/>
    </row>
    <row r="196" spans="1:3" s="227" customFormat="1" ht="24" x14ac:dyDescent="0.25">
      <c r="A196" s="215"/>
      <c r="B196" s="247" t="s">
        <v>526</v>
      </c>
      <c r="C196" s="229"/>
    </row>
    <row r="197" spans="1:3" s="227" customFormat="1" x14ac:dyDescent="0.25">
      <c r="A197" s="215"/>
      <c r="B197" s="247"/>
      <c r="C197" s="229"/>
    </row>
    <row r="198" spans="1:3" s="227" customFormat="1" x14ac:dyDescent="0.25">
      <c r="A198" s="215" t="s">
        <v>63</v>
      </c>
      <c r="B198" s="248" t="s">
        <v>527</v>
      </c>
      <c r="C198" s="229"/>
    </row>
    <row r="199" spans="1:3" s="227" customFormat="1" ht="36" x14ac:dyDescent="0.25">
      <c r="A199" s="215"/>
      <c r="B199" s="247" t="s">
        <v>528</v>
      </c>
      <c r="C199" s="229"/>
    </row>
    <row r="200" spans="1:3" s="227" customFormat="1" x14ac:dyDescent="0.25">
      <c r="A200" s="215"/>
      <c r="B200" s="247"/>
      <c r="C200" s="229"/>
    </row>
    <row r="201" spans="1:3" s="227" customFormat="1" x14ac:dyDescent="0.25">
      <c r="A201" s="215" t="s">
        <v>65</v>
      </c>
      <c r="B201" s="248" t="s">
        <v>529</v>
      </c>
      <c r="C201" s="229"/>
    </row>
    <row r="202" spans="1:3" s="227" customFormat="1" ht="48" x14ac:dyDescent="0.25">
      <c r="A202" s="215"/>
      <c r="B202" s="247" t="s">
        <v>530</v>
      </c>
      <c r="C202" s="229"/>
    </row>
    <row r="203" spans="1:3" s="227" customFormat="1" x14ac:dyDescent="0.25">
      <c r="A203" s="215"/>
      <c r="B203" s="247"/>
      <c r="C203" s="229"/>
    </row>
    <row r="204" spans="1:3" s="227" customFormat="1" x14ac:dyDescent="0.25">
      <c r="A204" s="215" t="s">
        <v>68</v>
      </c>
      <c r="B204" s="248" t="s">
        <v>531</v>
      </c>
      <c r="C204" s="229"/>
    </row>
    <row r="205" spans="1:3" s="227" customFormat="1" ht="60" x14ac:dyDescent="0.25">
      <c r="A205" s="215"/>
      <c r="B205" s="247" t="s">
        <v>532</v>
      </c>
      <c r="C205" s="229"/>
    </row>
    <row r="206" spans="1:3" s="227" customFormat="1" x14ac:dyDescent="0.25">
      <c r="A206" s="215"/>
      <c r="B206" s="247"/>
      <c r="C206" s="229"/>
    </row>
    <row r="207" spans="1:3" s="227" customFormat="1" x14ac:dyDescent="0.25">
      <c r="A207" s="215" t="s">
        <v>76</v>
      </c>
      <c r="B207" s="248" t="s">
        <v>533</v>
      </c>
      <c r="C207" s="229"/>
    </row>
    <row r="208" spans="1:3" s="227" customFormat="1" ht="24" x14ac:dyDescent="0.25">
      <c r="A208" s="215"/>
      <c r="B208" s="247" t="s">
        <v>534</v>
      </c>
      <c r="C208" s="229"/>
    </row>
    <row r="209" spans="1:3" s="14" customFormat="1" x14ac:dyDescent="0.3">
      <c r="A209" s="214"/>
      <c r="B209" s="261"/>
      <c r="C209" s="234"/>
    </row>
    <row r="210" spans="1:3" s="220" customFormat="1" x14ac:dyDescent="0.3">
      <c r="A210" s="207"/>
      <c r="B210" s="262"/>
      <c r="C210" s="228"/>
    </row>
    <row r="211" spans="1:3" s="227" customFormat="1" x14ac:dyDescent="0.25">
      <c r="A211" s="215" t="s">
        <v>214</v>
      </c>
      <c r="B211" s="260" t="s">
        <v>720</v>
      </c>
      <c r="C211" s="229"/>
    </row>
    <row r="212" spans="1:3" s="227" customFormat="1" x14ac:dyDescent="0.25">
      <c r="A212" s="215"/>
      <c r="B212" s="260"/>
      <c r="C212" s="229"/>
    </row>
    <row r="213" spans="1:3" s="227" customFormat="1" ht="76.900000000000006" customHeight="1" x14ac:dyDescent="0.25">
      <c r="A213" s="215"/>
      <c r="B213" s="247" t="s">
        <v>535</v>
      </c>
      <c r="C213" s="233"/>
    </row>
    <row r="214" spans="1:3" s="227" customFormat="1" x14ac:dyDescent="0.25">
      <c r="A214" s="215"/>
      <c r="B214" s="247"/>
      <c r="C214" s="233"/>
    </row>
    <row r="215" spans="1:3" s="227" customFormat="1" x14ac:dyDescent="0.25">
      <c r="A215" s="215" t="s">
        <v>214</v>
      </c>
      <c r="B215" s="260" t="s">
        <v>536</v>
      </c>
      <c r="C215" s="229"/>
    </row>
    <row r="216" spans="1:3" s="227" customFormat="1" ht="48" x14ac:dyDescent="0.25">
      <c r="A216" s="215"/>
      <c r="B216" s="247" t="s">
        <v>537</v>
      </c>
      <c r="C216" s="233"/>
    </row>
    <row r="217" spans="1:3" s="227" customFormat="1" x14ac:dyDescent="0.25">
      <c r="A217" s="215"/>
      <c r="B217" s="247"/>
      <c r="C217" s="233"/>
    </row>
    <row r="218" spans="1:3" s="227" customFormat="1" x14ac:dyDescent="0.25">
      <c r="A218" s="215" t="s">
        <v>706</v>
      </c>
      <c r="B218" s="248" t="s">
        <v>538</v>
      </c>
      <c r="C218" s="229"/>
    </row>
    <row r="219" spans="1:3" s="227" customFormat="1" ht="24" x14ac:dyDescent="0.25">
      <c r="A219" s="215"/>
      <c r="B219" s="247" t="s">
        <v>539</v>
      </c>
      <c r="C219" s="233"/>
    </row>
    <row r="220" spans="1:3" s="227" customFormat="1" x14ac:dyDescent="0.25">
      <c r="A220" s="215"/>
      <c r="B220" s="247"/>
      <c r="C220" s="233"/>
    </row>
    <row r="221" spans="1:3" s="227" customFormat="1" x14ac:dyDescent="0.25">
      <c r="A221" s="215" t="s">
        <v>216</v>
      </c>
      <c r="B221" s="248" t="s">
        <v>540</v>
      </c>
      <c r="C221" s="229"/>
    </row>
    <row r="222" spans="1:3" s="227" customFormat="1" ht="36" x14ac:dyDescent="0.25">
      <c r="A222" s="215"/>
      <c r="B222" s="247" t="s">
        <v>541</v>
      </c>
      <c r="C222" s="229"/>
    </row>
    <row r="223" spans="1:3" s="227" customFormat="1" x14ac:dyDescent="0.25">
      <c r="A223" s="215"/>
      <c r="B223" s="247"/>
      <c r="C223" s="229"/>
    </row>
    <row r="224" spans="1:3" s="227" customFormat="1" x14ac:dyDescent="0.25">
      <c r="A224" s="215" t="s">
        <v>140</v>
      </c>
      <c r="B224" s="248" t="s">
        <v>542</v>
      </c>
      <c r="C224" s="229"/>
    </row>
    <row r="225" spans="1:3" s="227" customFormat="1" ht="24" x14ac:dyDescent="0.25">
      <c r="A225" s="215"/>
      <c r="B225" s="247" t="s">
        <v>543</v>
      </c>
      <c r="C225" s="229"/>
    </row>
    <row r="226" spans="1:3" s="227" customFormat="1" x14ac:dyDescent="0.25">
      <c r="A226" s="215"/>
      <c r="B226" s="247"/>
      <c r="C226" s="229"/>
    </row>
    <row r="227" spans="1:3" s="227" customFormat="1" x14ac:dyDescent="0.25">
      <c r="A227" s="215" t="s">
        <v>707</v>
      </c>
      <c r="B227" s="248" t="s">
        <v>544</v>
      </c>
      <c r="C227" s="229"/>
    </row>
    <row r="228" spans="1:3" s="227" customFormat="1" ht="48" x14ac:dyDescent="0.25">
      <c r="A228" s="215"/>
      <c r="B228" s="247" t="s">
        <v>545</v>
      </c>
      <c r="C228" s="229"/>
    </row>
    <row r="229" spans="1:3" s="227" customFormat="1" x14ac:dyDescent="0.25">
      <c r="A229" s="215"/>
      <c r="B229" s="247"/>
      <c r="C229" s="229"/>
    </row>
    <row r="230" spans="1:3" s="227" customFormat="1" x14ac:dyDescent="0.25">
      <c r="A230" s="215" t="s">
        <v>708</v>
      </c>
      <c r="B230" s="248" t="s">
        <v>546</v>
      </c>
      <c r="C230" s="229"/>
    </row>
    <row r="231" spans="1:3" s="227" customFormat="1" ht="36" x14ac:dyDescent="0.25">
      <c r="A231" s="215"/>
      <c r="B231" s="247" t="s">
        <v>547</v>
      </c>
      <c r="C231" s="229"/>
    </row>
    <row r="232" spans="1:3" s="227" customFormat="1" x14ac:dyDescent="0.25">
      <c r="A232" s="215"/>
      <c r="B232" s="247"/>
      <c r="C232" s="229"/>
    </row>
    <row r="233" spans="1:3" s="227" customFormat="1" x14ac:dyDescent="0.25">
      <c r="A233" s="215" t="s">
        <v>709</v>
      </c>
      <c r="B233" s="248" t="s">
        <v>548</v>
      </c>
      <c r="C233" s="229"/>
    </row>
    <row r="234" spans="1:3" s="227" customFormat="1" ht="96" x14ac:dyDescent="0.25">
      <c r="A234" s="215"/>
      <c r="B234" s="247" t="s">
        <v>549</v>
      </c>
      <c r="C234" s="229"/>
    </row>
    <row r="235" spans="1:3" s="227" customFormat="1" x14ac:dyDescent="0.25">
      <c r="A235" s="215"/>
      <c r="B235" s="247"/>
      <c r="C235" s="229"/>
    </row>
    <row r="236" spans="1:3" s="227" customFormat="1" x14ac:dyDescent="0.25">
      <c r="A236" s="215" t="s">
        <v>710</v>
      </c>
      <c r="B236" s="248" t="s">
        <v>550</v>
      </c>
      <c r="C236" s="229"/>
    </row>
    <row r="237" spans="1:3" s="227" customFormat="1" x14ac:dyDescent="0.25">
      <c r="A237" s="215"/>
      <c r="B237" s="248"/>
      <c r="C237" s="229"/>
    </row>
    <row r="238" spans="1:3" s="227" customFormat="1" ht="60" x14ac:dyDescent="0.25">
      <c r="A238" s="215"/>
      <c r="B238" s="247" t="s">
        <v>551</v>
      </c>
      <c r="C238" s="229"/>
    </row>
    <row r="239" spans="1:3" s="227" customFormat="1" x14ac:dyDescent="0.25">
      <c r="A239" s="215"/>
      <c r="B239" s="247"/>
      <c r="C239" s="229"/>
    </row>
    <row r="240" spans="1:3" s="227" customFormat="1" x14ac:dyDescent="0.25">
      <c r="A240" s="215"/>
      <c r="B240" s="247"/>
      <c r="C240" s="229"/>
    </row>
    <row r="241" spans="1:3" s="227" customFormat="1" x14ac:dyDescent="0.25">
      <c r="A241" s="215"/>
      <c r="B241" s="247"/>
      <c r="C241" s="229"/>
    </row>
    <row r="242" spans="1:3" s="227" customFormat="1" x14ac:dyDescent="0.25">
      <c r="A242" s="215"/>
      <c r="B242" s="247"/>
      <c r="C242" s="229"/>
    </row>
    <row r="243" spans="1:3" s="227" customFormat="1" x14ac:dyDescent="0.25">
      <c r="A243" s="215" t="s">
        <v>711</v>
      </c>
      <c r="B243" s="248" t="s">
        <v>552</v>
      </c>
      <c r="C243" s="229"/>
    </row>
    <row r="244" spans="1:3" s="227" customFormat="1" x14ac:dyDescent="0.25">
      <c r="A244" s="215"/>
      <c r="B244" s="248"/>
      <c r="C244" s="229"/>
    </row>
    <row r="245" spans="1:3" s="227" customFormat="1" ht="48" x14ac:dyDescent="0.25">
      <c r="A245" s="215"/>
      <c r="B245" s="247" t="s">
        <v>553</v>
      </c>
      <c r="C245" s="229"/>
    </row>
    <row r="246" spans="1:3" s="227" customFormat="1" x14ac:dyDescent="0.25">
      <c r="A246" s="215"/>
      <c r="B246" s="248" t="s">
        <v>554</v>
      </c>
      <c r="C246" s="229"/>
    </row>
    <row r="247" spans="1:3" s="227" customFormat="1" x14ac:dyDescent="0.25">
      <c r="A247" s="215"/>
      <c r="B247" s="248"/>
      <c r="C247" s="229"/>
    </row>
    <row r="248" spans="1:3" s="227" customFormat="1" x14ac:dyDescent="0.25">
      <c r="A248" s="215" t="s">
        <v>712</v>
      </c>
      <c r="B248" s="248" t="s">
        <v>555</v>
      </c>
      <c r="C248" s="229"/>
    </row>
    <row r="249" spans="1:3" s="227" customFormat="1" x14ac:dyDescent="0.25">
      <c r="A249" s="215"/>
      <c r="B249" s="248"/>
      <c r="C249" s="229"/>
    </row>
    <row r="250" spans="1:3" s="227" customFormat="1" ht="48" x14ac:dyDescent="0.25">
      <c r="A250" s="215"/>
      <c r="B250" s="247" t="s">
        <v>556</v>
      </c>
      <c r="C250" s="229"/>
    </row>
    <row r="251" spans="1:3" s="227" customFormat="1" x14ac:dyDescent="0.25">
      <c r="A251" s="215"/>
      <c r="B251" s="247"/>
      <c r="C251" s="229"/>
    </row>
    <row r="252" spans="1:3" s="227" customFormat="1" x14ac:dyDescent="0.25">
      <c r="A252" s="215" t="s">
        <v>713</v>
      </c>
      <c r="B252" s="248" t="s">
        <v>557</v>
      </c>
      <c r="C252" s="229"/>
    </row>
    <row r="253" spans="1:3" s="227" customFormat="1" x14ac:dyDescent="0.25">
      <c r="A253" s="215"/>
      <c r="B253" s="248"/>
      <c r="C253" s="229"/>
    </row>
    <row r="254" spans="1:3" s="227" customFormat="1" ht="60" x14ac:dyDescent="0.25">
      <c r="A254" s="215"/>
      <c r="B254" s="247" t="s">
        <v>558</v>
      </c>
      <c r="C254" s="229"/>
    </row>
    <row r="255" spans="1:3" s="227" customFormat="1" x14ac:dyDescent="0.25">
      <c r="A255" s="215"/>
      <c r="B255" s="247"/>
      <c r="C255" s="229"/>
    </row>
    <row r="256" spans="1:3" s="227" customFormat="1" x14ac:dyDescent="0.25">
      <c r="A256" s="215" t="s">
        <v>714</v>
      </c>
      <c r="B256" s="248" t="s">
        <v>559</v>
      </c>
      <c r="C256" s="229"/>
    </row>
    <row r="257" spans="1:3" s="227" customFormat="1" x14ac:dyDescent="0.25">
      <c r="A257" s="215"/>
      <c r="B257" s="248"/>
      <c r="C257" s="229"/>
    </row>
    <row r="258" spans="1:3" s="227" customFormat="1" ht="60" x14ac:dyDescent="0.25">
      <c r="A258" s="215"/>
      <c r="B258" s="247" t="s">
        <v>560</v>
      </c>
      <c r="C258" s="229"/>
    </row>
    <row r="259" spans="1:3" s="227" customFormat="1" x14ac:dyDescent="0.25">
      <c r="A259" s="215"/>
      <c r="B259" s="247"/>
      <c r="C259" s="229"/>
    </row>
    <row r="260" spans="1:3" s="227" customFormat="1" x14ac:dyDescent="0.25">
      <c r="A260" s="215" t="s">
        <v>715</v>
      </c>
      <c r="B260" s="248" t="s">
        <v>561</v>
      </c>
      <c r="C260" s="229"/>
    </row>
    <row r="261" spans="1:3" s="227" customFormat="1" x14ac:dyDescent="0.25">
      <c r="A261" s="215"/>
      <c r="B261" s="248"/>
      <c r="C261" s="229"/>
    </row>
    <row r="262" spans="1:3" s="227" customFormat="1" ht="72" x14ac:dyDescent="0.25">
      <c r="A262" s="215"/>
      <c r="B262" s="247" t="s">
        <v>562</v>
      </c>
      <c r="C262" s="229"/>
    </row>
    <row r="263" spans="1:3" s="227" customFormat="1" x14ac:dyDescent="0.25">
      <c r="A263" s="215"/>
      <c r="B263" s="247"/>
      <c r="C263" s="229"/>
    </row>
    <row r="264" spans="1:3" s="227" customFormat="1" x14ac:dyDescent="0.25">
      <c r="A264" s="215" t="s">
        <v>716</v>
      </c>
      <c r="B264" s="248" t="s">
        <v>563</v>
      </c>
      <c r="C264" s="229"/>
    </row>
    <row r="265" spans="1:3" s="227" customFormat="1" x14ac:dyDescent="0.25">
      <c r="A265" s="215"/>
      <c r="B265" s="248"/>
      <c r="C265" s="229"/>
    </row>
    <row r="266" spans="1:3" s="227" customFormat="1" ht="60" x14ac:dyDescent="0.25">
      <c r="A266" s="215"/>
      <c r="B266" s="247" t="s">
        <v>564</v>
      </c>
      <c r="C266" s="229"/>
    </row>
    <row r="267" spans="1:3" s="227" customFormat="1" x14ac:dyDescent="0.25">
      <c r="A267" s="215"/>
      <c r="B267" s="247"/>
      <c r="C267" s="229"/>
    </row>
    <row r="268" spans="1:3" s="227" customFormat="1" x14ac:dyDescent="0.25">
      <c r="A268" s="215" t="s">
        <v>717</v>
      </c>
      <c r="B268" s="248" t="s">
        <v>565</v>
      </c>
      <c r="C268" s="229"/>
    </row>
    <row r="269" spans="1:3" s="227" customFormat="1" x14ac:dyDescent="0.25">
      <c r="A269" s="215"/>
      <c r="B269" s="248"/>
      <c r="C269" s="229"/>
    </row>
    <row r="270" spans="1:3" s="227" customFormat="1" ht="36" x14ac:dyDescent="0.25">
      <c r="A270" s="215"/>
      <c r="B270" s="247" t="s">
        <v>566</v>
      </c>
      <c r="C270" s="229"/>
    </row>
    <row r="271" spans="1:3" s="227" customFormat="1" x14ac:dyDescent="0.25">
      <c r="A271" s="215"/>
      <c r="B271" s="247"/>
      <c r="C271" s="229"/>
    </row>
    <row r="272" spans="1:3" s="227" customFormat="1" x14ac:dyDescent="0.25">
      <c r="A272" s="215" t="s">
        <v>718</v>
      </c>
      <c r="B272" s="248" t="s">
        <v>567</v>
      </c>
      <c r="C272" s="229"/>
    </row>
    <row r="273" spans="1:3" s="227" customFormat="1" x14ac:dyDescent="0.25">
      <c r="A273" s="215"/>
      <c r="B273" s="248"/>
      <c r="C273" s="229"/>
    </row>
    <row r="274" spans="1:3" s="227" customFormat="1" ht="54.65" customHeight="1" x14ac:dyDescent="0.25">
      <c r="A274" s="215"/>
      <c r="B274" s="247" t="s">
        <v>568</v>
      </c>
      <c r="C274" s="229"/>
    </row>
    <row r="275" spans="1:3" s="227" customFormat="1" x14ac:dyDescent="0.25">
      <c r="A275" s="215"/>
      <c r="B275" s="247"/>
      <c r="C275" s="229"/>
    </row>
    <row r="276" spans="1:3" s="227" customFormat="1" x14ac:dyDescent="0.25">
      <c r="A276" s="215" t="s">
        <v>719</v>
      </c>
      <c r="B276" s="248" t="s">
        <v>569</v>
      </c>
      <c r="C276" s="229"/>
    </row>
    <row r="277" spans="1:3" s="227" customFormat="1" ht="36" x14ac:dyDescent="0.25">
      <c r="A277" s="215"/>
      <c r="B277" s="247" t="s">
        <v>570</v>
      </c>
      <c r="C277" s="233"/>
    </row>
    <row r="278" spans="1:3" s="227" customFormat="1" x14ac:dyDescent="0.25">
      <c r="A278" s="215"/>
      <c r="B278" s="247"/>
      <c r="C278" s="233"/>
    </row>
    <row r="279" spans="1:3" s="227" customFormat="1" x14ac:dyDescent="0.25">
      <c r="A279" s="215"/>
      <c r="B279" s="247"/>
      <c r="C279" s="233"/>
    </row>
    <row r="280" spans="1:3" s="227" customFormat="1" x14ac:dyDescent="0.25">
      <c r="A280" s="215"/>
      <c r="B280" s="247"/>
      <c r="C280" s="233"/>
    </row>
    <row r="281" spans="1:3" s="227" customFormat="1" x14ac:dyDescent="0.25">
      <c r="A281" s="215"/>
      <c r="B281" s="247"/>
      <c r="C281" s="233"/>
    </row>
    <row r="282" spans="1:3" s="227" customFormat="1" x14ac:dyDescent="0.25">
      <c r="A282" s="215"/>
      <c r="B282" s="247"/>
      <c r="C282" s="233"/>
    </row>
    <row r="283" spans="1:3" s="227" customFormat="1" x14ac:dyDescent="0.25">
      <c r="A283" s="215"/>
      <c r="B283" s="247"/>
      <c r="C283" s="233"/>
    </row>
    <row r="284" spans="1:3" s="227" customFormat="1" x14ac:dyDescent="0.25">
      <c r="A284" s="215"/>
      <c r="B284" s="247"/>
      <c r="C284" s="233"/>
    </row>
    <row r="285" spans="1:3" s="227" customFormat="1" x14ac:dyDescent="0.25">
      <c r="A285" s="215"/>
      <c r="B285" s="247"/>
      <c r="C285" s="233"/>
    </row>
    <row r="286" spans="1:3" s="227" customFormat="1" x14ac:dyDescent="0.25">
      <c r="A286" s="215"/>
      <c r="B286" s="247"/>
      <c r="C286" s="233"/>
    </row>
    <row r="287" spans="1:3" s="227" customFormat="1" x14ac:dyDescent="0.25">
      <c r="A287" s="215"/>
      <c r="B287" s="247"/>
      <c r="C287" s="233"/>
    </row>
    <row r="288" spans="1:3" s="227" customFormat="1" x14ac:dyDescent="0.25">
      <c r="A288" s="215"/>
      <c r="B288" s="247"/>
      <c r="C288" s="233"/>
    </row>
    <row r="289" spans="1:3" s="227" customFormat="1" x14ac:dyDescent="0.25">
      <c r="A289" s="215"/>
      <c r="B289" s="247"/>
      <c r="C289" s="233"/>
    </row>
    <row r="290" spans="1:3" s="227" customFormat="1" x14ac:dyDescent="0.25">
      <c r="A290" s="215"/>
      <c r="B290" s="247"/>
      <c r="C290" s="233"/>
    </row>
    <row r="291" spans="1:3" s="227" customFormat="1" x14ac:dyDescent="0.25">
      <c r="A291" s="215"/>
      <c r="B291" s="247"/>
      <c r="C291" s="233"/>
    </row>
    <row r="292" spans="1:3" s="227" customFormat="1" x14ac:dyDescent="0.25">
      <c r="A292" s="215"/>
      <c r="B292" s="247"/>
      <c r="C292" s="233"/>
    </row>
    <row r="293" spans="1:3" s="227" customFormat="1" x14ac:dyDescent="0.25">
      <c r="A293" s="215"/>
      <c r="B293" s="247"/>
      <c r="C293" s="233"/>
    </row>
    <row r="294" spans="1:3" s="227" customFormat="1" x14ac:dyDescent="0.25">
      <c r="A294" s="215"/>
      <c r="B294" s="247"/>
      <c r="C294" s="233"/>
    </row>
    <row r="295" spans="1:3" s="227" customFormat="1" x14ac:dyDescent="0.25">
      <c r="A295" s="215"/>
      <c r="B295" s="247"/>
      <c r="C295" s="233"/>
    </row>
    <row r="296" spans="1:3" s="227" customFormat="1" x14ac:dyDescent="0.25">
      <c r="A296" s="215"/>
      <c r="B296" s="247"/>
      <c r="C296" s="233"/>
    </row>
    <row r="297" spans="1:3" s="227" customFormat="1" x14ac:dyDescent="0.25">
      <c r="A297" s="215"/>
      <c r="B297" s="247"/>
      <c r="C297" s="233"/>
    </row>
    <row r="298" spans="1:3" s="227" customFormat="1" x14ac:dyDescent="0.25">
      <c r="A298" s="215"/>
      <c r="B298" s="247"/>
      <c r="C298" s="233"/>
    </row>
    <row r="299" spans="1:3" s="227" customFormat="1" x14ac:dyDescent="0.25">
      <c r="A299" s="215"/>
      <c r="B299" s="247"/>
      <c r="C299" s="233"/>
    </row>
    <row r="300" spans="1:3" s="227" customFormat="1" x14ac:dyDescent="0.25">
      <c r="A300" s="215"/>
      <c r="B300" s="247"/>
      <c r="C300" s="233"/>
    </row>
    <row r="301" spans="1:3" s="227" customFormat="1" x14ac:dyDescent="0.25">
      <c r="A301" s="215"/>
      <c r="B301" s="247"/>
      <c r="C301" s="233"/>
    </row>
    <row r="302" spans="1:3" s="227" customFormat="1" x14ac:dyDescent="0.25">
      <c r="A302" s="215"/>
      <c r="B302" s="247"/>
      <c r="C302" s="233"/>
    </row>
    <row r="303" spans="1:3" s="227" customFormat="1" x14ac:dyDescent="0.25">
      <c r="A303" s="215"/>
      <c r="B303" s="247"/>
      <c r="C303" s="233"/>
    </row>
    <row r="304" spans="1:3" s="227" customFormat="1" x14ac:dyDescent="0.25">
      <c r="A304" s="215"/>
      <c r="B304" s="247"/>
      <c r="C304" s="233"/>
    </row>
    <row r="305" spans="1:3" s="227" customFormat="1" x14ac:dyDescent="0.25">
      <c r="A305" s="215"/>
      <c r="B305" s="247"/>
      <c r="C305" s="233"/>
    </row>
    <row r="306" spans="1:3" s="227" customFormat="1" x14ac:dyDescent="0.25">
      <c r="A306" s="215"/>
      <c r="B306" s="247"/>
      <c r="C306" s="233"/>
    </row>
    <row r="307" spans="1:3" s="227" customFormat="1" x14ac:dyDescent="0.25">
      <c r="A307" s="215"/>
      <c r="B307" s="247"/>
      <c r="C307" s="233"/>
    </row>
    <row r="308" spans="1:3" s="227" customFormat="1" x14ac:dyDescent="0.25">
      <c r="A308" s="215"/>
      <c r="B308" s="247"/>
      <c r="C308" s="233"/>
    </row>
    <row r="309" spans="1:3" s="227" customFormat="1" x14ac:dyDescent="0.25">
      <c r="A309" s="215"/>
      <c r="B309" s="247"/>
      <c r="C309" s="233"/>
    </row>
    <row r="310" spans="1:3" s="227" customFormat="1" x14ac:dyDescent="0.25">
      <c r="A310" s="215"/>
      <c r="B310" s="247"/>
      <c r="C310" s="233"/>
    </row>
    <row r="311" spans="1:3" s="227" customFormat="1" x14ac:dyDescent="0.25">
      <c r="A311" s="215"/>
      <c r="B311" s="247"/>
      <c r="C311" s="233"/>
    </row>
    <row r="312" spans="1:3" s="227" customFormat="1" x14ac:dyDescent="0.25">
      <c r="A312" s="215"/>
      <c r="B312" s="247"/>
      <c r="C312" s="233"/>
    </row>
    <row r="313" spans="1:3" s="227" customFormat="1" x14ac:dyDescent="0.25">
      <c r="A313" s="215"/>
      <c r="B313" s="247"/>
      <c r="C313" s="233"/>
    </row>
    <row r="314" spans="1:3" s="227" customFormat="1" x14ac:dyDescent="0.25">
      <c r="A314" s="215"/>
      <c r="B314" s="247"/>
      <c r="C314" s="233"/>
    </row>
    <row r="315" spans="1:3" s="227" customFormat="1" x14ac:dyDescent="0.25">
      <c r="A315" s="215"/>
      <c r="B315" s="247"/>
      <c r="C315" s="233"/>
    </row>
    <row r="316" spans="1:3" s="227" customFormat="1" x14ac:dyDescent="0.25">
      <c r="A316" s="215"/>
      <c r="B316" s="247"/>
      <c r="C316" s="233"/>
    </row>
    <row r="317" spans="1:3" s="227" customFormat="1" x14ac:dyDescent="0.25">
      <c r="A317" s="215"/>
      <c r="B317" s="247"/>
      <c r="C317" s="233"/>
    </row>
    <row r="318" spans="1:3" s="227" customFormat="1" x14ac:dyDescent="0.25">
      <c r="A318" s="215"/>
      <c r="B318" s="247"/>
      <c r="C318" s="233"/>
    </row>
    <row r="319" spans="1:3" s="227" customFormat="1" x14ac:dyDescent="0.25">
      <c r="A319" s="215"/>
      <c r="B319" s="247"/>
      <c r="C319" s="233"/>
    </row>
    <row r="320" spans="1:3" s="227" customFormat="1" x14ac:dyDescent="0.25">
      <c r="A320" s="215"/>
      <c r="B320" s="247"/>
      <c r="C320" s="233"/>
    </row>
    <row r="321" spans="1:3" s="227" customFormat="1" x14ac:dyDescent="0.25">
      <c r="A321" s="215"/>
      <c r="B321" s="247"/>
      <c r="C321" s="233"/>
    </row>
    <row r="322" spans="1:3" s="227" customFormat="1" x14ac:dyDescent="0.25">
      <c r="A322" s="215"/>
      <c r="B322" s="247"/>
      <c r="C322" s="233"/>
    </row>
    <row r="323" spans="1:3" s="227" customFormat="1" x14ac:dyDescent="0.25">
      <c r="A323" s="215"/>
      <c r="B323" s="247"/>
      <c r="C323" s="229"/>
    </row>
    <row r="324" spans="1:3" s="227" customFormat="1" x14ac:dyDescent="0.25">
      <c r="A324" s="215"/>
      <c r="B324" s="248"/>
      <c r="C324" s="229"/>
    </row>
    <row r="325" spans="1:3" s="227" customFormat="1" x14ac:dyDescent="0.25">
      <c r="A325" s="215"/>
      <c r="B325" s="247"/>
      <c r="C325" s="229"/>
    </row>
    <row r="326" spans="1:3" s="227" customFormat="1" x14ac:dyDescent="0.25">
      <c r="A326" s="215"/>
      <c r="B326" s="247"/>
      <c r="C326" s="229"/>
    </row>
    <row r="327" spans="1:3" s="227" customFormat="1" x14ac:dyDescent="0.25">
      <c r="A327" s="215"/>
      <c r="B327" s="248"/>
      <c r="C327" s="229"/>
    </row>
    <row r="328" spans="1:3" s="227" customFormat="1" x14ac:dyDescent="0.25">
      <c r="A328" s="215"/>
      <c r="B328" s="247"/>
      <c r="C328" s="229"/>
    </row>
    <row r="329" spans="1:3" s="227" customFormat="1" x14ac:dyDescent="0.25">
      <c r="A329" s="215"/>
      <c r="B329" s="247"/>
      <c r="C329" s="235"/>
    </row>
    <row r="330" spans="1:3" s="227" customFormat="1" x14ac:dyDescent="0.25">
      <c r="A330" s="215"/>
      <c r="B330" s="263" t="s">
        <v>703</v>
      </c>
      <c r="C330" s="236">
        <f>SUM(C2:C329)</f>
        <v>0</v>
      </c>
    </row>
    <row r="331" spans="1:3" x14ac:dyDescent="0.25">
      <c r="B331" s="264"/>
    </row>
    <row r="332" spans="1:3" x14ac:dyDescent="0.25">
      <c r="B332" s="264"/>
    </row>
    <row r="333" spans="1:3" x14ac:dyDescent="0.25">
      <c r="B333" s="264"/>
    </row>
    <row r="334" spans="1:3" x14ac:dyDescent="0.25">
      <c r="B334" s="264"/>
    </row>
    <row r="335" spans="1:3" x14ac:dyDescent="0.25">
      <c r="B335" s="264"/>
    </row>
    <row r="336" spans="1:3" x14ac:dyDescent="0.25">
      <c r="B336" s="264"/>
    </row>
    <row r="337" spans="2:2" x14ac:dyDescent="0.25">
      <c r="B337" s="264"/>
    </row>
    <row r="338" spans="2:2" x14ac:dyDescent="0.25">
      <c r="B338" s="264"/>
    </row>
    <row r="339" spans="2:2" x14ac:dyDescent="0.25">
      <c r="B339" s="264"/>
    </row>
    <row r="340" spans="2:2" x14ac:dyDescent="0.25">
      <c r="B340" s="264"/>
    </row>
    <row r="341" spans="2:2" x14ac:dyDescent="0.25">
      <c r="B341" s="264"/>
    </row>
    <row r="342" spans="2:2" x14ac:dyDescent="0.25">
      <c r="B342" s="264"/>
    </row>
    <row r="343" spans="2:2" x14ac:dyDescent="0.25">
      <c r="B343" s="264"/>
    </row>
    <row r="344" spans="2:2" x14ac:dyDescent="0.25">
      <c r="B344" s="264"/>
    </row>
    <row r="345" spans="2:2" x14ac:dyDescent="0.25">
      <c r="B345" s="264"/>
    </row>
    <row r="346" spans="2:2" x14ac:dyDescent="0.25">
      <c r="B346" s="264"/>
    </row>
    <row r="347" spans="2:2" x14ac:dyDescent="0.25">
      <c r="B347" s="264"/>
    </row>
    <row r="348" spans="2:2" x14ac:dyDescent="0.25">
      <c r="B348" s="264"/>
    </row>
    <row r="349" spans="2:2" x14ac:dyDescent="0.25">
      <c r="B349" s="264"/>
    </row>
    <row r="350" spans="2:2" x14ac:dyDescent="0.25">
      <c r="B350" s="264"/>
    </row>
    <row r="351" spans="2:2" x14ac:dyDescent="0.25">
      <c r="B351" s="264"/>
    </row>
    <row r="352" spans="2:2" x14ac:dyDescent="0.25">
      <c r="B352" s="264"/>
    </row>
    <row r="353" spans="2:2" x14ac:dyDescent="0.25">
      <c r="B353" s="264"/>
    </row>
    <row r="354" spans="2:2" x14ac:dyDescent="0.25">
      <c r="B354" s="264"/>
    </row>
    <row r="355" spans="2:2" x14ac:dyDescent="0.25">
      <c r="B355" s="264"/>
    </row>
    <row r="356" spans="2:2" x14ac:dyDescent="0.25">
      <c r="B356" s="264"/>
    </row>
    <row r="357" spans="2:2" x14ac:dyDescent="0.25">
      <c r="B357" s="264"/>
    </row>
    <row r="358" spans="2:2" x14ac:dyDescent="0.25">
      <c r="B358" s="264"/>
    </row>
    <row r="359" spans="2:2" x14ac:dyDescent="0.25">
      <c r="B359" s="264"/>
    </row>
    <row r="360" spans="2:2" x14ac:dyDescent="0.25">
      <c r="B360" s="264"/>
    </row>
    <row r="361" spans="2:2" x14ac:dyDescent="0.25">
      <c r="B361" s="264"/>
    </row>
    <row r="362" spans="2:2" x14ac:dyDescent="0.25">
      <c r="B362" s="264"/>
    </row>
    <row r="363" spans="2:2" x14ac:dyDescent="0.25">
      <c r="B363" s="264"/>
    </row>
    <row r="364" spans="2:2" x14ac:dyDescent="0.25">
      <c r="B364" s="264"/>
    </row>
    <row r="365" spans="2:2" x14ac:dyDescent="0.25">
      <c r="B365" s="264"/>
    </row>
    <row r="366" spans="2:2" x14ac:dyDescent="0.25">
      <c r="B366" s="264"/>
    </row>
    <row r="367" spans="2:2" x14ac:dyDescent="0.25">
      <c r="B367" s="264"/>
    </row>
    <row r="368" spans="2:2" x14ac:dyDescent="0.25">
      <c r="B368" s="264"/>
    </row>
    <row r="369" spans="2:2" x14ac:dyDescent="0.25">
      <c r="B369" s="264"/>
    </row>
    <row r="370" spans="2:2" x14ac:dyDescent="0.25">
      <c r="B370" s="264"/>
    </row>
    <row r="371" spans="2:2" x14ac:dyDescent="0.25">
      <c r="B371" s="264"/>
    </row>
    <row r="372" spans="2:2" x14ac:dyDescent="0.25">
      <c r="B372" s="264"/>
    </row>
    <row r="373" spans="2:2" x14ac:dyDescent="0.25">
      <c r="B373" s="264"/>
    </row>
    <row r="374" spans="2:2" x14ac:dyDescent="0.25">
      <c r="B374" s="264"/>
    </row>
    <row r="375" spans="2:2" x14ac:dyDescent="0.25">
      <c r="B375" s="264"/>
    </row>
    <row r="376" spans="2:2" x14ac:dyDescent="0.25">
      <c r="B376" s="264"/>
    </row>
    <row r="377" spans="2:2" x14ac:dyDescent="0.25">
      <c r="B377" s="264"/>
    </row>
    <row r="378" spans="2:2" x14ac:dyDescent="0.25">
      <c r="B378" s="264"/>
    </row>
    <row r="379" spans="2:2" x14ac:dyDescent="0.25">
      <c r="B379" s="264"/>
    </row>
  </sheetData>
  <sheetProtection algorithmName="SHA-512" hashValue="w5PLL1TsGfdlkMg0SuNlNimxWhszQxbEJCnYtTLzJlFV7CJZiH9zqke1tReDWTrJVmaVuRWK9jpfKma5ZSUrWw==" saltValue="4qGsUVuTVpf8j1ZVMlqnMw==" spinCount="100000" sheet="1" objects="1" scenarios="1"/>
  <pageMargins left="0.31496062992125984" right="0.11811023622047245" top="0.35433070866141736" bottom="0.15748031496062992" header="0.11811023622047245" footer="0.11811023622047245"/>
  <pageSetup orientation="portrait" horizontalDpi="360" verticalDpi="360" r:id="rId1"/>
  <headerFooter>
    <oddFooter>&amp;C&amp;"Garamond,Bold"&amp;P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FDE5-077D-4EF2-B1AB-057E7981B166}">
  <dimension ref="A1:F97"/>
  <sheetViews>
    <sheetView view="pageBreakPreview" topLeftCell="A51" zoomScale="95" zoomScaleNormal="100" zoomScaleSheetLayoutView="95" workbookViewId="0">
      <selection activeCell="E12" sqref="E12"/>
    </sheetView>
  </sheetViews>
  <sheetFormatPr defaultColWidth="9.109375" defaultRowHeight="12" x14ac:dyDescent="0.25"/>
  <cols>
    <col min="1" max="1" width="8.44140625" style="10" customWidth="1"/>
    <col min="2" max="2" width="79.5546875" style="10" customWidth="1"/>
    <col min="3" max="3" width="8.109375" style="10" customWidth="1"/>
    <col min="4" max="4" width="7.109375" style="10" customWidth="1"/>
    <col min="5" max="5" width="12.109375" style="265" customWidth="1"/>
    <col min="6" max="6" width="15.21875" style="265" customWidth="1"/>
    <col min="7" max="16384" width="9.109375" style="238"/>
  </cols>
  <sheetData>
    <row r="1" spans="1:6" s="14" customFormat="1" x14ac:dyDescent="0.3">
      <c r="A1" s="266" t="s">
        <v>571</v>
      </c>
      <c r="B1" s="267" t="s">
        <v>572</v>
      </c>
      <c r="C1" s="267" t="s">
        <v>573</v>
      </c>
      <c r="D1" s="267" t="s">
        <v>574</v>
      </c>
      <c r="E1" s="12" t="s">
        <v>600</v>
      </c>
      <c r="F1" s="13" t="s">
        <v>601</v>
      </c>
    </row>
    <row r="2" spans="1:6" s="14" customFormat="1" x14ac:dyDescent="0.3">
      <c r="A2" s="268"/>
      <c r="B2" s="269"/>
      <c r="C2" s="270"/>
      <c r="D2" s="270"/>
      <c r="E2" s="15"/>
      <c r="F2" s="16"/>
    </row>
    <row r="3" spans="1:6" s="14" customFormat="1" x14ac:dyDescent="0.3">
      <c r="A3" s="268"/>
      <c r="B3" s="271" t="s">
        <v>575</v>
      </c>
      <c r="C3" s="269"/>
      <c r="D3" s="269"/>
      <c r="E3" s="17"/>
      <c r="F3" s="18"/>
    </row>
    <row r="4" spans="1:6" s="14" customFormat="1" x14ac:dyDescent="0.3">
      <c r="A4" s="272"/>
      <c r="B4" s="273"/>
      <c r="C4" s="270"/>
      <c r="D4" s="270"/>
      <c r="E4" s="19"/>
      <c r="F4" s="20"/>
    </row>
    <row r="5" spans="1:6" s="14" customFormat="1" x14ac:dyDescent="0.3">
      <c r="A5" s="274"/>
      <c r="B5" s="275" t="s">
        <v>576</v>
      </c>
      <c r="C5" s="276"/>
      <c r="D5" s="276"/>
      <c r="E5" s="21"/>
      <c r="F5" s="22"/>
    </row>
    <row r="6" spans="1:6" s="14" customFormat="1" x14ac:dyDescent="0.3">
      <c r="A6" s="274"/>
      <c r="B6" s="275" t="s">
        <v>577</v>
      </c>
      <c r="C6" s="276"/>
      <c r="D6" s="276"/>
      <c r="E6" s="21"/>
      <c r="F6" s="22"/>
    </row>
    <row r="7" spans="1:6" s="14" customFormat="1" x14ac:dyDescent="0.3">
      <c r="A7" s="274"/>
      <c r="B7" s="275"/>
      <c r="C7" s="276"/>
      <c r="D7" s="276"/>
      <c r="E7" s="21"/>
      <c r="F7" s="22"/>
    </row>
    <row r="8" spans="1:6" s="14" customFormat="1" ht="36" x14ac:dyDescent="0.3">
      <c r="A8" s="277"/>
      <c r="B8" s="278" t="s">
        <v>578</v>
      </c>
      <c r="C8" s="276"/>
      <c r="D8" s="276"/>
      <c r="E8" s="21"/>
      <c r="F8" s="22"/>
    </row>
    <row r="9" spans="1:6" s="14" customFormat="1" x14ac:dyDescent="0.3">
      <c r="A9" s="277"/>
      <c r="B9" s="278"/>
      <c r="C9" s="276"/>
      <c r="D9" s="276"/>
      <c r="E9" s="21"/>
      <c r="F9" s="22"/>
    </row>
    <row r="10" spans="1:6" s="14" customFormat="1" ht="24" x14ac:dyDescent="0.3">
      <c r="A10" s="277"/>
      <c r="B10" s="278" t="s">
        <v>579</v>
      </c>
      <c r="C10" s="276"/>
      <c r="D10" s="276"/>
      <c r="E10" s="21"/>
      <c r="F10" s="22"/>
    </row>
    <row r="11" spans="1:6" s="14" customFormat="1" x14ac:dyDescent="0.3">
      <c r="A11" s="277"/>
      <c r="B11" s="278"/>
      <c r="C11" s="276"/>
      <c r="D11" s="276"/>
      <c r="E11" s="21"/>
      <c r="F11" s="22"/>
    </row>
    <row r="12" spans="1:6" s="14" customFormat="1" ht="96" x14ac:dyDescent="0.3">
      <c r="A12" s="277"/>
      <c r="B12" s="278" t="s">
        <v>580</v>
      </c>
      <c r="C12" s="276"/>
      <c r="D12" s="276"/>
      <c r="E12" s="21"/>
      <c r="F12" s="22"/>
    </row>
    <row r="13" spans="1:6" s="14" customFormat="1" x14ac:dyDescent="0.3">
      <c r="A13" s="277"/>
      <c r="B13" s="278"/>
      <c r="C13" s="276"/>
      <c r="D13" s="276"/>
      <c r="E13" s="21"/>
      <c r="F13" s="22"/>
    </row>
    <row r="14" spans="1:6" s="14" customFormat="1" x14ac:dyDescent="0.3">
      <c r="A14" s="277"/>
      <c r="B14" s="279" t="s">
        <v>273</v>
      </c>
      <c r="C14" s="276"/>
      <c r="D14" s="276"/>
      <c r="E14" s="21"/>
      <c r="F14" s="22"/>
    </row>
    <row r="15" spans="1:6" s="14" customFormat="1" ht="36" x14ac:dyDescent="0.3">
      <c r="A15" s="272" t="s">
        <v>7</v>
      </c>
      <c r="B15" s="280" t="s">
        <v>581</v>
      </c>
      <c r="C15" s="276">
        <v>6</v>
      </c>
      <c r="D15" s="276" t="s">
        <v>147</v>
      </c>
      <c r="E15" s="21"/>
      <c r="F15" s="22">
        <f>C15*E15</f>
        <v>0</v>
      </c>
    </row>
    <row r="16" spans="1:6" s="14" customFormat="1" x14ac:dyDescent="0.3">
      <c r="A16" s="272"/>
      <c r="B16" s="280"/>
      <c r="C16" s="276"/>
      <c r="D16" s="276"/>
      <c r="E16" s="21"/>
      <c r="F16" s="22"/>
    </row>
    <row r="17" spans="1:6" s="14" customFormat="1" x14ac:dyDescent="0.3">
      <c r="A17" s="272"/>
      <c r="B17" s="279" t="s">
        <v>272</v>
      </c>
      <c r="C17" s="276"/>
      <c r="D17" s="276"/>
      <c r="E17" s="21"/>
      <c r="F17" s="22" t="s">
        <v>157</v>
      </c>
    </row>
    <row r="18" spans="1:6" s="14" customFormat="1" ht="36" x14ac:dyDescent="0.3">
      <c r="A18" s="272" t="s">
        <v>1</v>
      </c>
      <c r="B18" s="280" t="s">
        <v>582</v>
      </c>
      <c r="C18" s="276">
        <v>12</v>
      </c>
      <c r="D18" s="276" t="s">
        <v>112</v>
      </c>
      <c r="E18" s="21"/>
      <c r="F18" s="22">
        <f>C18*E18</f>
        <v>0</v>
      </c>
    </row>
    <row r="19" spans="1:6" s="14" customFormat="1" x14ac:dyDescent="0.3">
      <c r="A19" s="272"/>
      <c r="B19" s="280"/>
      <c r="C19" s="276"/>
      <c r="D19" s="276"/>
      <c r="E19" s="21"/>
      <c r="F19" s="22"/>
    </row>
    <row r="20" spans="1:6" s="14" customFormat="1" ht="24" x14ac:dyDescent="0.3">
      <c r="A20" s="272" t="s">
        <v>13</v>
      </c>
      <c r="B20" s="280" t="s">
        <v>583</v>
      </c>
      <c r="C20" s="276">
        <v>12</v>
      </c>
      <c r="D20" s="276" t="s">
        <v>112</v>
      </c>
      <c r="E20" s="21"/>
      <c r="F20" s="22">
        <f>C20*E20</f>
        <v>0</v>
      </c>
    </row>
    <row r="21" spans="1:6" s="14" customFormat="1" x14ac:dyDescent="0.3">
      <c r="A21" s="272"/>
      <c r="B21" s="280"/>
      <c r="C21" s="276"/>
      <c r="D21" s="276"/>
      <c r="E21" s="21"/>
      <c r="F21" s="22"/>
    </row>
    <row r="22" spans="1:6" s="14" customFormat="1" x14ac:dyDescent="0.3">
      <c r="A22" s="272"/>
      <c r="B22" s="279" t="s">
        <v>584</v>
      </c>
      <c r="C22" s="276"/>
      <c r="D22" s="276"/>
      <c r="E22" s="21"/>
      <c r="F22" s="22"/>
    </row>
    <row r="23" spans="1:6" s="14" customFormat="1" x14ac:dyDescent="0.3">
      <c r="A23" s="272"/>
      <c r="B23" s="279"/>
      <c r="C23" s="276"/>
      <c r="D23" s="276"/>
      <c r="E23" s="21"/>
      <c r="F23" s="22"/>
    </row>
    <row r="24" spans="1:6" s="14" customFormat="1" ht="24" x14ac:dyDescent="0.3">
      <c r="A24" s="272" t="s">
        <v>16</v>
      </c>
      <c r="B24" s="280" t="s">
        <v>585</v>
      </c>
      <c r="C24" s="276">
        <v>129</v>
      </c>
      <c r="D24" s="276" t="s">
        <v>27</v>
      </c>
      <c r="E24" s="21"/>
      <c r="F24" s="22">
        <f t="shared" ref="F24:F30" si="0">C24*E24</f>
        <v>0</v>
      </c>
    </row>
    <row r="25" spans="1:6" s="14" customFormat="1" x14ac:dyDescent="0.3">
      <c r="A25" s="272"/>
      <c r="B25" s="280"/>
      <c r="C25" s="276"/>
      <c r="D25" s="276"/>
      <c r="E25" s="21"/>
      <c r="F25" s="22"/>
    </row>
    <row r="26" spans="1:6" s="14" customFormat="1" x14ac:dyDescent="0.3">
      <c r="A26" s="272"/>
      <c r="B26" s="279" t="s">
        <v>586</v>
      </c>
      <c r="C26" s="276"/>
      <c r="D26" s="276"/>
      <c r="E26" s="21"/>
      <c r="F26" s="22"/>
    </row>
    <row r="27" spans="1:6" s="14" customFormat="1" ht="36" x14ac:dyDescent="0.3">
      <c r="A27" s="272" t="s">
        <v>21</v>
      </c>
      <c r="B27" s="280" t="s">
        <v>587</v>
      </c>
      <c r="C27" s="281">
        <f>206+202</f>
        <v>408</v>
      </c>
      <c r="D27" s="276" t="s">
        <v>27</v>
      </c>
      <c r="E27" s="21"/>
      <c r="F27" s="22">
        <f t="shared" si="0"/>
        <v>0</v>
      </c>
    </row>
    <row r="28" spans="1:6" s="14" customFormat="1" x14ac:dyDescent="0.3">
      <c r="A28" s="272"/>
      <c r="B28" s="280"/>
      <c r="C28" s="281"/>
      <c r="D28" s="276"/>
      <c r="E28" s="21"/>
      <c r="F28" s="22"/>
    </row>
    <row r="29" spans="1:6" s="14" customFormat="1" x14ac:dyDescent="0.3">
      <c r="A29" s="272"/>
      <c r="B29" s="279" t="s">
        <v>128</v>
      </c>
      <c r="C29" s="281"/>
      <c r="D29" s="276"/>
      <c r="E29" s="21"/>
      <c r="F29" s="22">
        <f t="shared" si="0"/>
        <v>0</v>
      </c>
    </row>
    <row r="30" spans="1:6" s="14" customFormat="1" ht="24" x14ac:dyDescent="0.3">
      <c r="A30" s="272" t="s">
        <v>25</v>
      </c>
      <c r="B30" s="280" t="s">
        <v>588</v>
      </c>
      <c r="C30" s="281">
        <v>194</v>
      </c>
      <c r="D30" s="276" t="s">
        <v>27</v>
      </c>
      <c r="E30" s="21"/>
      <c r="F30" s="22">
        <f t="shared" si="0"/>
        <v>0</v>
      </c>
    </row>
    <row r="31" spans="1:6" s="14" customFormat="1" x14ac:dyDescent="0.3">
      <c r="A31" s="272"/>
      <c r="B31" s="280"/>
      <c r="C31" s="281"/>
      <c r="D31" s="276"/>
      <c r="E31" s="21"/>
      <c r="F31" s="22"/>
    </row>
    <row r="32" spans="1:6" s="14" customFormat="1" x14ac:dyDescent="0.3">
      <c r="A32" s="272"/>
      <c r="B32" s="280"/>
      <c r="C32" s="281"/>
      <c r="D32" s="276"/>
      <c r="E32" s="21"/>
      <c r="F32" s="22"/>
    </row>
    <row r="33" spans="1:6" s="14" customFormat="1" x14ac:dyDescent="0.3">
      <c r="A33" s="272"/>
      <c r="B33" s="280"/>
      <c r="C33" s="281"/>
      <c r="D33" s="276"/>
      <c r="E33" s="21"/>
      <c r="F33" s="22"/>
    </row>
    <row r="34" spans="1:6" s="14" customFormat="1" x14ac:dyDescent="0.3">
      <c r="A34" s="272"/>
      <c r="B34" s="280"/>
      <c r="C34" s="281"/>
      <c r="D34" s="276"/>
      <c r="E34" s="21"/>
      <c r="F34" s="22"/>
    </row>
    <row r="35" spans="1:6" s="14" customFormat="1" x14ac:dyDescent="0.3">
      <c r="A35" s="272"/>
      <c r="B35" s="280"/>
      <c r="C35" s="281"/>
      <c r="D35" s="276"/>
      <c r="E35" s="21"/>
      <c r="F35" s="22"/>
    </row>
    <row r="36" spans="1:6" s="14" customFormat="1" x14ac:dyDescent="0.3">
      <c r="A36" s="272"/>
      <c r="B36" s="280"/>
      <c r="C36" s="281"/>
      <c r="D36" s="276"/>
      <c r="E36" s="21"/>
      <c r="F36" s="22"/>
    </row>
    <row r="37" spans="1:6" s="14" customFormat="1" x14ac:dyDescent="0.3">
      <c r="A37" s="272"/>
      <c r="B37" s="280"/>
      <c r="C37" s="281"/>
      <c r="D37" s="276"/>
      <c r="E37" s="21"/>
      <c r="F37" s="217"/>
    </row>
    <row r="38" spans="1:6" s="14" customFormat="1" x14ac:dyDescent="0.3">
      <c r="A38" s="272"/>
      <c r="B38" s="280"/>
      <c r="C38" s="281"/>
      <c r="D38" s="282" t="s">
        <v>721</v>
      </c>
      <c r="E38" s="21"/>
      <c r="F38" s="218">
        <f>SUM(F3:F37)</f>
        <v>0</v>
      </c>
    </row>
    <row r="39" spans="1:6" s="14" customFormat="1" x14ac:dyDescent="0.3">
      <c r="A39" s="272"/>
      <c r="B39" s="280"/>
      <c r="C39" s="281"/>
      <c r="D39" s="276"/>
      <c r="E39" s="21"/>
      <c r="F39" s="22"/>
    </row>
    <row r="40" spans="1:6" s="14" customFormat="1" x14ac:dyDescent="0.3">
      <c r="A40" s="272"/>
      <c r="B40" s="280"/>
      <c r="C40" s="281"/>
      <c r="D40" s="276"/>
      <c r="E40" s="21"/>
      <c r="F40" s="22"/>
    </row>
    <row r="41" spans="1:6" s="14" customFormat="1" x14ac:dyDescent="0.3">
      <c r="A41" s="272"/>
      <c r="B41" s="273" t="s">
        <v>589</v>
      </c>
      <c r="C41" s="276"/>
      <c r="D41" s="276"/>
      <c r="E41" s="21"/>
      <c r="F41" s="22"/>
    </row>
    <row r="42" spans="1:6" s="14" customFormat="1" x14ac:dyDescent="0.3">
      <c r="A42" s="272"/>
      <c r="B42" s="273"/>
      <c r="C42" s="276"/>
      <c r="D42" s="276"/>
      <c r="E42" s="21"/>
      <c r="F42" s="22"/>
    </row>
    <row r="43" spans="1:6" s="14" customFormat="1" x14ac:dyDescent="0.3">
      <c r="A43" s="272"/>
      <c r="B43" s="278" t="s">
        <v>590</v>
      </c>
      <c r="C43" s="276"/>
      <c r="D43" s="276"/>
      <c r="E43" s="21"/>
      <c r="F43" s="22"/>
    </row>
    <row r="44" spans="1:6" s="14" customFormat="1" x14ac:dyDescent="0.3">
      <c r="A44" s="272"/>
      <c r="B44" s="278"/>
      <c r="C44" s="276"/>
      <c r="D44" s="276"/>
      <c r="E44" s="21"/>
      <c r="F44" s="22"/>
    </row>
    <row r="45" spans="1:6" s="14" customFormat="1" ht="24" x14ac:dyDescent="0.3">
      <c r="A45" s="272" t="s">
        <v>7</v>
      </c>
      <c r="B45" s="280" t="s">
        <v>591</v>
      </c>
      <c r="C45" s="281">
        <v>1</v>
      </c>
      <c r="D45" s="276" t="s">
        <v>112</v>
      </c>
      <c r="E45" s="21"/>
      <c r="F45" s="22">
        <f>C45*E45</f>
        <v>0</v>
      </c>
    </row>
    <row r="46" spans="1:6" s="14" customFormat="1" x14ac:dyDescent="0.3">
      <c r="A46" s="272"/>
      <c r="B46" s="276"/>
      <c r="C46" s="276"/>
      <c r="D46" s="276"/>
      <c r="E46" s="21"/>
      <c r="F46" s="22"/>
    </row>
    <row r="47" spans="1:6" s="14" customFormat="1" x14ac:dyDescent="0.3">
      <c r="A47" s="272"/>
      <c r="B47" s="280"/>
      <c r="C47" s="281"/>
      <c r="D47" s="276"/>
      <c r="E47" s="21"/>
      <c r="F47" s="22"/>
    </row>
    <row r="48" spans="1:6" s="14" customFormat="1" ht="36" x14ac:dyDescent="0.3">
      <c r="A48" s="272" t="s">
        <v>1</v>
      </c>
      <c r="B48" s="280" t="s">
        <v>592</v>
      </c>
      <c r="C48" s="281">
        <v>1</v>
      </c>
      <c r="D48" s="276" t="s">
        <v>9</v>
      </c>
      <c r="E48" s="21"/>
      <c r="F48" s="217">
        <f>C48*E48</f>
        <v>0</v>
      </c>
    </row>
    <row r="49" spans="1:6" s="14" customFormat="1" x14ac:dyDescent="0.3">
      <c r="A49" s="272"/>
      <c r="B49" s="280"/>
      <c r="C49" s="276"/>
      <c r="D49" s="276"/>
      <c r="E49" s="21"/>
      <c r="F49" s="22"/>
    </row>
    <row r="50" spans="1:6" s="14" customFormat="1" x14ac:dyDescent="0.3">
      <c r="A50" s="272"/>
      <c r="B50" s="280"/>
      <c r="C50" s="281"/>
      <c r="D50" s="282" t="s">
        <v>721</v>
      </c>
      <c r="E50" s="21"/>
      <c r="F50" s="218">
        <f>SUM(F44:F48)</f>
        <v>0</v>
      </c>
    </row>
    <row r="51" spans="1:6" s="14" customFormat="1" x14ac:dyDescent="0.3">
      <c r="A51" s="272"/>
      <c r="B51" s="280"/>
      <c r="C51" s="281"/>
      <c r="D51" s="276"/>
      <c r="E51" s="21"/>
      <c r="F51" s="22"/>
    </row>
    <row r="52" spans="1:6" s="14" customFormat="1" x14ac:dyDescent="0.3">
      <c r="A52" s="272"/>
      <c r="B52" s="280"/>
      <c r="C52" s="281"/>
      <c r="D52" s="276"/>
      <c r="E52" s="21"/>
      <c r="F52" s="22"/>
    </row>
    <row r="53" spans="1:6" s="14" customFormat="1" x14ac:dyDescent="0.3">
      <c r="A53" s="272"/>
      <c r="B53" s="280"/>
      <c r="C53" s="281"/>
      <c r="D53" s="276"/>
      <c r="E53" s="21"/>
      <c r="F53" s="22"/>
    </row>
    <row r="54" spans="1:6" s="14" customFormat="1" x14ac:dyDescent="0.3">
      <c r="A54" s="272"/>
      <c r="B54" s="279" t="s">
        <v>722</v>
      </c>
      <c r="C54" s="281"/>
      <c r="D54" s="276"/>
      <c r="E54" s="21"/>
      <c r="F54" s="22"/>
    </row>
    <row r="55" spans="1:6" s="14" customFormat="1" x14ac:dyDescent="0.3">
      <c r="A55" s="272"/>
      <c r="B55" s="280"/>
      <c r="C55" s="281"/>
      <c r="D55" s="276"/>
      <c r="E55" s="21"/>
      <c r="F55" s="22"/>
    </row>
    <row r="56" spans="1:6" s="14" customFormat="1" x14ac:dyDescent="0.3">
      <c r="A56" s="272"/>
      <c r="B56" s="280" t="s">
        <v>723</v>
      </c>
      <c r="C56" s="281"/>
      <c r="D56" s="276"/>
      <c r="E56" s="21"/>
      <c r="F56" s="22">
        <f>F38</f>
        <v>0</v>
      </c>
    </row>
    <row r="57" spans="1:6" s="14" customFormat="1" x14ac:dyDescent="0.3">
      <c r="A57" s="272"/>
      <c r="B57" s="280"/>
      <c r="C57" s="281"/>
      <c r="D57" s="276"/>
      <c r="E57" s="21"/>
      <c r="F57" s="22"/>
    </row>
    <row r="58" spans="1:6" s="14" customFormat="1" x14ac:dyDescent="0.3">
      <c r="A58" s="272"/>
      <c r="B58" s="280" t="s">
        <v>724</v>
      </c>
      <c r="C58" s="281"/>
      <c r="D58" s="276"/>
      <c r="E58" s="21"/>
      <c r="F58" s="22">
        <f>F50</f>
        <v>0</v>
      </c>
    </row>
    <row r="59" spans="1:6" s="14" customFormat="1" x14ac:dyDescent="0.3">
      <c r="A59" s="272"/>
      <c r="B59" s="280"/>
      <c r="C59" s="281"/>
      <c r="D59" s="276"/>
      <c r="E59" s="21"/>
      <c r="F59" s="22"/>
    </row>
    <row r="60" spans="1:6" s="14" customFormat="1" x14ac:dyDescent="0.3">
      <c r="A60" s="272"/>
      <c r="B60" s="280"/>
      <c r="C60" s="281"/>
      <c r="D60" s="276"/>
      <c r="E60" s="21"/>
      <c r="F60" s="22"/>
    </row>
    <row r="61" spans="1:6" s="14" customFormat="1" x14ac:dyDescent="0.3">
      <c r="A61" s="272"/>
      <c r="B61" s="280"/>
      <c r="C61" s="281"/>
      <c r="D61" s="276"/>
      <c r="E61" s="21"/>
      <c r="F61" s="22"/>
    </row>
    <row r="62" spans="1:6" s="14" customFormat="1" x14ac:dyDescent="0.3">
      <c r="A62" s="272"/>
      <c r="B62" s="280"/>
      <c r="C62" s="281"/>
      <c r="D62" s="276"/>
      <c r="E62" s="21"/>
      <c r="F62" s="22"/>
    </row>
    <row r="63" spans="1:6" s="14" customFormat="1" x14ac:dyDescent="0.3">
      <c r="A63" s="272"/>
      <c r="B63" s="280"/>
      <c r="C63" s="281"/>
      <c r="D63" s="276"/>
      <c r="E63" s="21"/>
      <c r="F63" s="22"/>
    </row>
    <row r="64" spans="1:6" s="14" customFormat="1" x14ac:dyDescent="0.3">
      <c r="A64" s="272"/>
      <c r="B64" s="280"/>
      <c r="C64" s="281"/>
      <c r="D64" s="276"/>
      <c r="E64" s="21"/>
      <c r="F64" s="22"/>
    </row>
    <row r="65" spans="1:6" s="14" customFormat="1" x14ac:dyDescent="0.3">
      <c r="A65" s="272"/>
      <c r="B65" s="280"/>
      <c r="C65" s="281"/>
      <c r="D65" s="276"/>
      <c r="E65" s="21"/>
      <c r="F65" s="22"/>
    </row>
    <row r="66" spans="1:6" s="14" customFormat="1" x14ac:dyDescent="0.3">
      <c r="A66" s="272"/>
      <c r="B66" s="280"/>
      <c r="C66" s="281"/>
      <c r="D66" s="276"/>
      <c r="E66" s="21"/>
      <c r="F66" s="22"/>
    </row>
    <row r="67" spans="1:6" s="14" customFormat="1" x14ac:dyDescent="0.3">
      <c r="A67" s="272"/>
      <c r="B67" s="280"/>
      <c r="C67" s="281"/>
      <c r="D67" s="276"/>
      <c r="E67" s="21"/>
      <c r="F67" s="22"/>
    </row>
    <row r="68" spans="1:6" s="14" customFormat="1" x14ac:dyDescent="0.3">
      <c r="A68" s="272"/>
      <c r="B68" s="280"/>
      <c r="C68" s="281"/>
      <c r="D68" s="276"/>
      <c r="E68" s="21"/>
      <c r="F68" s="22"/>
    </row>
    <row r="69" spans="1:6" s="14" customFormat="1" x14ac:dyDescent="0.3">
      <c r="A69" s="272"/>
      <c r="B69" s="280"/>
      <c r="C69" s="281"/>
      <c r="D69" s="276"/>
      <c r="E69" s="21"/>
      <c r="F69" s="22"/>
    </row>
    <row r="70" spans="1:6" s="14" customFormat="1" x14ac:dyDescent="0.3">
      <c r="A70" s="272"/>
      <c r="B70" s="280"/>
      <c r="C70" s="281"/>
      <c r="D70" s="276"/>
      <c r="E70" s="21"/>
      <c r="F70" s="22"/>
    </row>
    <row r="71" spans="1:6" s="14" customFormat="1" x14ac:dyDescent="0.3">
      <c r="A71" s="272"/>
      <c r="B71" s="280"/>
      <c r="C71" s="281"/>
      <c r="D71" s="276"/>
      <c r="E71" s="21"/>
      <c r="F71" s="22"/>
    </row>
    <row r="72" spans="1:6" s="14" customFormat="1" x14ac:dyDescent="0.3">
      <c r="A72" s="272"/>
      <c r="B72" s="280"/>
      <c r="C72" s="281"/>
      <c r="D72" s="276"/>
      <c r="E72" s="21"/>
      <c r="F72" s="22"/>
    </row>
    <row r="73" spans="1:6" s="14" customFormat="1" x14ac:dyDescent="0.3">
      <c r="A73" s="272"/>
      <c r="B73" s="280"/>
      <c r="C73" s="281"/>
      <c r="D73" s="276"/>
      <c r="E73" s="21"/>
      <c r="F73" s="22"/>
    </row>
    <row r="74" spans="1:6" s="14" customFormat="1" x14ac:dyDescent="0.3">
      <c r="A74" s="272"/>
      <c r="B74" s="280"/>
      <c r="C74" s="281"/>
      <c r="D74" s="276"/>
      <c r="E74" s="21"/>
      <c r="F74" s="22"/>
    </row>
    <row r="75" spans="1:6" s="14" customFormat="1" x14ac:dyDescent="0.3">
      <c r="A75" s="272"/>
      <c r="B75" s="280"/>
      <c r="C75" s="281"/>
      <c r="D75" s="276"/>
      <c r="E75" s="21"/>
      <c r="F75" s="22"/>
    </row>
    <row r="76" spans="1:6" s="14" customFormat="1" x14ac:dyDescent="0.3">
      <c r="A76" s="272"/>
      <c r="B76" s="280"/>
      <c r="C76" s="281"/>
      <c r="D76" s="276"/>
      <c r="E76" s="21"/>
      <c r="F76" s="22"/>
    </row>
    <row r="77" spans="1:6" s="14" customFormat="1" x14ac:dyDescent="0.3">
      <c r="A77" s="272"/>
      <c r="B77" s="280"/>
      <c r="C77" s="281"/>
      <c r="D77" s="276"/>
      <c r="E77" s="21"/>
      <c r="F77" s="22"/>
    </row>
    <row r="78" spans="1:6" s="14" customFormat="1" x14ac:dyDescent="0.3">
      <c r="A78" s="272"/>
      <c r="B78" s="280"/>
      <c r="C78" s="281"/>
      <c r="D78" s="276"/>
      <c r="E78" s="21"/>
      <c r="F78" s="22"/>
    </row>
    <row r="79" spans="1:6" s="14" customFormat="1" x14ac:dyDescent="0.3">
      <c r="A79" s="272"/>
      <c r="B79" s="280"/>
      <c r="C79" s="281"/>
      <c r="D79" s="276"/>
      <c r="E79" s="21"/>
      <c r="F79" s="22"/>
    </row>
    <row r="80" spans="1:6" s="14" customFormat="1" x14ac:dyDescent="0.3">
      <c r="A80" s="272"/>
      <c r="B80" s="280"/>
      <c r="C80" s="281"/>
      <c r="D80" s="276"/>
      <c r="E80" s="21"/>
      <c r="F80" s="22"/>
    </row>
    <row r="81" spans="1:6" s="14" customFormat="1" x14ac:dyDescent="0.3">
      <c r="A81" s="272"/>
      <c r="B81" s="280"/>
      <c r="C81" s="281"/>
      <c r="D81" s="276"/>
      <c r="E81" s="21"/>
      <c r="F81" s="22"/>
    </row>
    <row r="82" spans="1:6" s="14" customFormat="1" x14ac:dyDescent="0.3">
      <c r="A82" s="272"/>
      <c r="B82" s="280"/>
      <c r="C82" s="281"/>
      <c r="D82" s="276"/>
      <c r="E82" s="21"/>
      <c r="F82" s="22"/>
    </row>
    <row r="83" spans="1:6" s="14" customFormat="1" x14ac:dyDescent="0.3">
      <c r="A83" s="272"/>
      <c r="B83" s="280"/>
      <c r="C83" s="281"/>
      <c r="D83" s="276"/>
      <c r="E83" s="21"/>
      <c r="F83" s="22"/>
    </row>
    <row r="84" spans="1:6" s="14" customFormat="1" x14ac:dyDescent="0.3">
      <c r="A84" s="272"/>
      <c r="B84" s="280"/>
      <c r="C84" s="281"/>
      <c r="D84" s="276"/>
      <c r="E84" s="21"/>
      <c r="F84" s="22"/>
    </row>
    <row r="85" spans="1:6" s="14" customFormat="1" x14ac:dyDescent="0.3">
      <c r="A85" s="272"/>
      <c r="B85" s="280"/>
      <c r="C85" s="281"/>
      <c r="D85" s="276"/>
      <c r="E85" s="21"/>
      <c r="F85" s="22"/>
    </row>
    <row r="86" spans="1:6" s="14" customFormat="1" x14ac:dyDescent="0.3">
      <c r="A86" s="272"/>
      <c r="B86" s="280"/>
      <c r="C86" s="281"/>
      <c r="D86" s="276"/>
      <c r="E86" s="21"/>
      <c r="F86" s="22"/>
    </row>
    <row r="87" spans="1:6" s="14" customFormat="1" x14ac:dyDescent="0.3">
      <c r="A87" s="272"/>
      <c r="B87" s="280"/>
      <c r="C87" s="281"/>
      <c r="D87" s="276"/>
      <c r="E87" s="21"/>
      <c r="F87" s="22"/>
    </row>
    <row r="88" spans="1:6" s="14" customFormat="1" x14ac:dyDescent="0.3">
      <c r="A88" s="272"/>
      <c r="B88" s="280"/>
      <c r="C88" s="281"/>
      <c r="D88" s="276"/>
      <c r="E88" s="21"/>
      <c r="F88" s="22"/>
    </row>
    <row r="89" spans="1:6" s="14" customFormat="1" x14ac:dyDescent="0.3">
      <c r="A89" s="272"/>
      <c r="B89" s="280"/>
      <c r="C89" s="281"/>
      <c r="D89" s="276"/>
      <c r="E89" s="21"/>
      <c r="F89" s="22"/>
    </row>
    <row r="90" spans="1:6" s="14" customFormat="1" x14ac:dyDescent="0.3">
      <c r="A90" s="272"/>
      <c r="B90" s="280"/>
      <c r="C90" s="281"/>
      <c r="D90" s="276"/>
      <c r="E90" s="21"/>
      <c r="F90" s="22"/>
    </row>
    <row r="91" spans="1:6" s="14" customFormat="1" x14ac:dyDescent="0.3">
      <c r="A91" s="272"/>
      <c r="B91" s="280"/>
      <c r="C91" s="281"/>
      <c r="D91" s="276"/>
      <c r="E91" s="21"/>
      <c r="F91" s="22"/>
    </row>
    <row r="92" spans="1:6" s="14" customFormat="1" x14ac:dyDescent="0.3">
      <c r="A92" s="272"/>
      <c r="B92" s="280"/>
      <c r="C92" s="281"/>
      <c r="D92" s="276"/>
      <c r="E92" s="21"/>
      <c r="F92" s="22"/>
    </row>
    <row r="93" spans="1:6" s="14" customFormat="1" x14ac:dyDescent="0.3">
      <c r="A93" s="272"/>
      <c r="B93" s="280"/>
      <c r="C93" s="281"/>
      <c r="D93" s="276"/>
      <c r="E93" s="21"/>
      <c r="F93" s="22"/>
    </row>
    <row r="94" spans="1:6" s="14" customFormat="1" x14ac:dyDescent="0.3">
      <c r="A94" s="272"/>
      <c r="B94" s="280"/>
      <c r="C94" s="276"/>
      <c r="D94" s="276"/>
      <c r="E94" s="21"/>
      <c r="F94" s="22"/>
    </row>
    <row r="95" spans="1:6" s="14" customFormat="1" x14ac:dyDescent="0.3">
      <c r="A95" s="272"/>
      <c r="B95" s="280"/>
      <c r="C95" s="276"/>
      <c r="D95" s="276"/>
      <c r="E95" s="21"/>
      <c r="F95" s="22"/>
    </row>
    <row r="96" spans="1:6" s="14" customFormat="1" ht="12.5" thickBot="1" x14ac:dyDescent="0.35">
      <c r="A96" s="272"/>
      <c r="B96" s="280"/>
      <c r="C96" s="276"/>
      <c r="D96" s="276"/>
      <c r="E96" s="21"/>
      <c r="F96" s="22"/>
    </row>
    <row r="97" spans="1:6" s="14" customFormat="1" ht="12.5" thickBot="1" x14ac:dyDescent="0.35">
      <c r="A97" s="283"/>
      <c r="B97" s="284" t="s">
        <v>593</v>
      </c>
      <c r="C97" s="285"/>
      <c r="D97" s="286"/>
      <c r="E97" s="23"/>
      <c r="F97" s="24">
        <f>SUM(F53:F92)</f>
        <v>0</v>
      </c>
    </row>
  </sheetData>
  <sheetProtection algorithmName="SHA-512" hashValue="iFVGDU7CQf9XEPEE3xTrdT+lrfBTqvHzT6UjZefbNxNlPpAmWZZ1/Oyl+c2CSyG5DPywflU/5Elg13nKglQY0w==" saltValue="lnQQ5J7uwwK1lkTvaGHsUg==" spinCount="100000" sheet="1" objects="1" scenarios="1"/>
  <pageMargins left="0.31496062992125984" right="0.11811023622047245" top="0.35433070866141736" bottom="0.15748031496062992" header="0.11811023622047245" footer="0.11811023622047245"/>
  <pageSetup orientation="portrait" horizontalDpi="360" verticalDpi="360" r:id="rId1"/>
  <headerFooter>
    <oddFooter>&amp;C&amp;"Garamond,Bold"&amp;P</oddFooter>
  </headerFooter>
  <rowBreaks count="1" manualBreakCount="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738F1-BE09-45ED-8CF0-96E5C77C3208}">
  <dimension ref="A1:M1043"/>
  <sheetViews>
    <sheetView defaultGridColor="0" view="pageBreakPreview" topLeftCell="A186" colorId="12" zoomScaleNormal="100" zoomScaleSheetLayoutView="100" workbookViewId="0">
      <pane xSplit="4" topLeftCell="E1" activePane="topRight" state="frozenSplit"/>
      <selection pane="topRight" activeCell="B12" sqref="B12"/>
    </sheetView>
  </sheetViews>
  <sheetFormatPr defaultColWidth="10.77734375" defaultRowHeight="12" x14ac:dyDescent="0.25"/>
  <cols>
    <col min="1" max="1" width="4.5546875" style="315" customWidth="1"/>
    <col min="2" max="2" width="85.6640625" style="316" customWidth="1"/>
    <col min="3" max="3" width="7.109375" style="317" customWidth="1"/>
    <col min="4" max="4" width="5.77734375" style="318" customWidth="1"/>
    <col min="5" max="5" width="10" style="294" customWidth="1"/>
    <col min="6" max="6" width="11.44140625" style="294" customWidth="1"/>
    <col min="7" max="8" width="10.77734375" style="289" customWidth="1"/>
    <col min="9" max="9" width="15.21875" style="289" customWidth="1"/>
    <col min="10" max="10" width="13.6640625" style="289" customWidth="1"/>
    <col min="11" max="11" width="8.77734375" style="295" customWidth="1"/>
    <col min="12" max="12" width="14" style="295" customWidth="1"/>
    <col min="13" max="13" width="13.6640625" style="295" customWidth="1"/>
    <col min="14" max="14" width="23.21875" style="289" customWidth="1"/>
    <col min="15" max="16384" width="10.77734375" style="289"/>
  </cols>
  <sheetData>
    <row r="1" spans="1:6" s="289" customFormat="1" ht="12.5" thickBot="1" x14ac:dyDescent="0.3">
      <c r="A1" s="300"/>
      <c r="B1" s="1"/>
      <c r="C1" s="301" t="s">
        <v>265</v>
      </c>
      <c r="D1" s="302" t="s">
        <v>266</v>
      </c>
      <c r="E1" s="287" t="s">
        <v>267</v>
      </c>
      <c r="F1" s="288" t="s">
        <v>268</v>
      </c>
    </row>
    <row r="2" spans="1:6" s="289" customFormat="1" x14ac:dyDescent="0.25">
      <c r="A2" s="303"/>
      <c r="B2" s="304"/>
      <c r="C2" s="305"/>
      <c r="D2" s="306"/>
      <c r="E2" s="290"/>
      <c r="F2" s="291"/>
    </row>
    <row r="3" spans="1:6" s="289" customFormat="1" x14ac:dyDescent="0.25">
      <c r="A3" s="303"/>
      <c r="B3" s="304" t="s">
        <v>0</v>
      </c>
      <c r="C3" s="305"/>
      <c r="D3" s="306"/>
      <c r="E3" s="290"/>
      <c r="F3" s="291"/>
    </row>
    <row r="4" spans="1:6" s="289" customFormat="1" x14ac:dyDescent="0.25">
      <c r="A4" s="303"/>
      <c r="B4" s="307"/>
      <c r="C4" s="305"/>
      <c r="D4" s="306"/>
      <c r="E4" s="290"/>
      <c r="F4" s="291"/>
    </row>
    <row r="5" spans="1:6" s="289" customFormat="1" x14ac:dyDescent="0.25">
      <c r="A5" s="303"/>
      <c r="B5" s="304" t="s">
        <v>3</v>
      </c>
      <c r="C5" s="305"/>
      <c r="D5" s="306"/>
      <c r="E5" s="290"/>
      <c r="F5" s="291"/>
    </row>
    <row r="6" spans="1:6" s="289" customFormat="1" x14ac:dyDescent="0.25">
      <c r="A6" s="303"/>
      <c r="B6" s="307"/>
      <c r="C6" s="305"/>
      <c r="D6" s="306"/>
      <c r="E6" s="290"/>
      <c r="F6" s="291"/>
    </row>
    <row r="7" spans="1:6" s="289" customFormat="1" x14ac:dyDescent="0.25">
      <c r="A7" s="303"/>
      <c r="B7" s="308" t="s">
        <v>4</v>
      </c>
      <c r="C7" s="305"/>
      <c r="D7" s="306"/>
      <c r="E7" s="290"/>
      <c r="F7" s="291"/>
    </row>
    <row r="8" spans="1:6" s="289" customFormat="1" x14ac:dyDescent="0.25">
      <c r="A8" s="303"/>
      <c r="B8" s="307"/>
      <c r="C8" s="305"/>
      <c r="D8" s="306"/>
      <c r="E8" s="290"/>
      <c r="F8" s="291"/>
    </row>
    <row r="9" spans="1:6" s="289" customFormat="1" x14ac:dyDescent="0.25">
      <c r="A9" s="303"/>
      <c r="B9" s="309" t="s">
        <v>5</v>
      </c>
      <c r="C9" s="305"/>
      <c r="D9" s="306"/>
      <c r="E9" s="290"/>
      <c r="F9" s="291"/>
    </row>
    <row r="10" spans="1:6" s="289" customFormat="1" x14ac:dyDescent="0.25">
      <c r="A10" s="303"/>
      <c r="B10" s="307"/>
      <c r="C10" s="305"/>
      <c r="D10" s="306"/>
      <c r="E10" s="290"/>
      <c r="F10" s="291"/>
    </row>
    <row r="11" spans="1:6" s="289" customFormat="1" x14ac:dyDescent="0.25">
      <c r="A11" s="303"/>
      <c r="B11" s="310" t="s">
        <v>6</v>
      </c>
      <c r="C11" s="305"/>
      <c r="D11" s="306"/>
      <c r="E11" s="290"/>
      <c r="F11" s="291"/>
    </row>
    <row r="12" spans="1:6" s="289" customFormat="1" x14ac:dyDescent="0.25">
      <c r="A12" s="303"/>
      <c r="B12" s="307"/>
      <c r="C12" s="305"/>
      <c r="D12" s="306"/>
      <c r="E12" s="290"/>
      <c r="F12" s="291"/>
    </row>
    <row r="13" spans="1:6" s="289" customFormat="1" x14ac:dyDescent="0.25">
      <c r="A13" s="303" t="s">
        <v>7</v>
      </c>
      <c r="B13" s="310" t="s">
        <v>8</v>
      </c>
      <c r="C13" s="305">
        <v>45</v>
      </c>
      <c r="D13" s="306" t="s">
        <v>9</v>
      </c>
      <c r="E13" s="290"/>
      <c r="F13" s="291">
        <f>C13*E13</f>
        <v>0</v>
      </c>
    </row>
    <row r="14" spans="1:6" s="289" customFormat="1" x14ac:dyDescent="0.25">
      <c r="A14" s="303"/>
      <c r="B14" s="307"/>
      <c r="C14" s="305"/>
      <c r="D14" s="306"/>
      <c r="E14" s="290"/>
      <c r="F14" s="291"/>
    </row>
    <row r="15" spans="1:6" s="289" customFormat="1" x14ac:dyDescent="0.25">
      <c r="A15" s="303"/>
      <c r="B15" s="310" t="s">
        <v>704</v>
      </c>
      <c r="C15" s="305"/>
      <c r="D15" s="306"/>
      <c r="E15" s="290"/>
      <c r="F15" s="291"/>
    </row>
    <row r="16" spans="1:6" s="289" customFormat="1" x14ac:dyDescent="0.25">
      <c r="A16" s="303"/>
      <c r="B16" s="307"/>
      <c r="C16" s="305"/>
      <c r="D16" s="306"/>
      <c r="E16" s="290"/>
      <c r="F16" s="291"/>
    </row>
    <row r="17" spans="1:6" s="289" customFormat="1" x14ac:dyDescent="0.25">
      <c r="A17" s="303" t="s">
        <v>1</v>
      </c>
      <c r="B17" s="310" t="s">
        <v>8</v>
      </c>
      <c r="C17" s="305" t="s">
        <v>10</v>
      </c>
      <c r="D17" s="306" t="s">
        <v>9</v>
      </c>
      <c r="E17" s="290"/>
      <c r="F17" s="291">
        <f>C17*E17</f>
        <v>0</v>
      </c>
    </row>
    <row r="18" spans="1:6" s="289" customFormat="1" x14ac:dyDescent="0.25">
      <c r="A18" s="303"/>
      <c r="B18" s="307"/>
      <c r="C18" s="305"/>
      <c r="D18" s="306"/>
      <c r="E18" s="290"/>
      <c r="F18" s="291"/>
    </row>
    <row r="19" spans="1:6" s="289" customFormat="1" x14ac:dyDescent="0.25">
      <c r="A19" s="303"/>
      <c r="B19" s="309" t="s">
        <v>11</v>
      </c>
      <c r="C19" s="305"/>
      <c r="D19" s="306"/>
      <c r="E19" s="290"/>
      <c r="F19" s="291"/>
    </row>
    <row r="20" spans="1:6" s="289" customFormat="1" x14ac:dyDescent="0.25">
      <c r="A20" s="303"/>
      <c r="B20" s="307"/>
      <c r="C20" s="305"/>
      <c r="D20" s="306"/>
      <c r="E20" s="290"/>
      <c r="F20" s="291"/>
    </row>
    <row r="21" spans="1:6" s="289" customFormat="1" x14ac:dyDescent="0.25">
      <c r="A21" s="303"/>
      <c r="B21" s="310" t="s">
        <v>12</v>
      </c>
      <c r="C21" s="305"/>
      <c r="D21" s="306"/>
      <c r="E21" s="290"/>
      <c r="F21" s="291"/>
    </row>
    <row r="22" spans="1:6" s="289" customFormat="1" x14ac:dyDescent="0.25">
      <c r="A22" s="303"/>
      <c r="B22" s="307"/>
      <c r="C22" s="305"/>
      <c r="D22" s="306"/>
      <c r="E22" s="290"/>
      <c r="F22" s="291"/>
    </row>
    <row r="23" spans="1:6" s="289" customFormat="1" x14ac:dyDescent="0.25">
      <c r="A23" s="303" t="s">
        <v>13</v>
      </c>
      <c r="B23" s="310" t="s">
        <v>14</v>
      </c>
      <c r="C23" s="305">
        <v>39</v>
      </c>
      <c r="D23" s="306" t="s">
        <v>9</v>
      </c>
      <c r="E23" s="290"/>
      <c r="F23" s="291">
        <f>C23*E23</f>
        <v>0</v>
      </c>
    </row>
    <row r="24" spans="1:6" s="289" customFormat="1" x14ac:dyDescent="0.25">
      <c r="A24" s="303"/>
      <c r="B24" s="307"/>
      <c r="C24" s="305"/>
      <c r="D24" s="306"/>
      <c r="E24" s="290"/>
      <c r="F24" s="291"/>
    </row>
    <row r="25" spans="1:6" s="289" customFormat="1" x14ac:dyDescent="0.25">
      <c r="A25" s="303"/>
      <c r="B25" s="310" t="s">
        <v>15</v>
      </c>
      <c r="C25" s="305"/>
      <c r="D25" s="306"/>
      <c r="E25" s="290"/>
      <c r="F25" s="291"/>
    </row>
    <row r="26" spans="1:6" s="289" customFormat="1" x14ac:dyDescent="0.25">
      <c r="A26" s="303"/>
      <c r="B26" s="307"/>
      <c r="C26" s="305"/>
      <c r="D26" s="306"/>
      <c r="E26" s="290"/>
      <c r="F26" s="291"/>
    </row>
    <row r="27" spans="1:6" s="289" customFormat="1" x14ac:dyDescent="0.25">
      <c r="A27" s="303" t="s">
        <v>16</v>
      </c>
      <c r="B27" s="310" t="s">
        <v>17</v>
      </c>
      <c r="C27" s="305">
        <v>32</v>
      </c>
      <c r="D27" s="306" t="s">
        <v>9</v>
      </c>
      <c r="E27" s="290"/>
      <c r="F27" s="291">
        <f>C27*E27</f>
        <v>0</v>
      </c>
    </row>
    <row r="28" spans="1:6" s="289" customFormat="1" x14ac:dyDescent="0.25">
      <c r="A28" s="303"/>
      <c r="B28" s="307"/>
      <c r="C28" s="305"/>
      <c r="D28" s="306"/>
      <c r="E28" s="290"/>
      <c r="F28" s="291"/>
    </row>
    <row r="29" spans="1:6" s="289" customFormat="1" x14ac:dyDescent="0.25">
      <c r="A29" s="303"/>
      <c r="B29" s="308" t="s">
        <v>18</v>
      </c>
      <c r="C29" s="305"/>
      <c r="D29" s="306"/>
      <c r="E29" s="290"/>
      <c r="F29" s="291"/>
    </row>
    <row r="30" spans="1:6" s="289" customFormat="1" x14ac:dyDescent="0.25">
      <c r="A30" s="303"/>
      <c r="B30" s="307"/>
      <c r="C30" s="305"/>
      <c r="D30" s="306"/>
      <c r="E30" s="290"/>
      <c r="F30" s="291"/>
    </row>
    <row r="31" spans="1:6" s="289" customFormat="1" x14ac:dyDescent="0.25">
      <c r="A31" s="303"/>
      <c r="B31" s="309" t="s">
        <v>19</v>
      </c>
      <c r="C31" s="305"/>
      <c r="D31" s="306"/>
      <c r="E31" s="290"/>
      <c r="F31" s="291"/>
    </row>
    <row r="32" spans="1:6" s="289" customFormat="1" x14ac:dyDescent="0.25">
      <c r="A32" s="303"/>
      <c r="B32" s="307"/>
      <c r="C32" s="305"/>
      <c r="D32" s="306"/>
      <c r="E32" s="290"/>
      <c r="F32" s="291"/>
    </row>
    <row r="33" spans="1:6" s="289" customFormat="1" x14ac:dyDescent="0.25">
      <c r="A33" s="303"/>
      <c r="B33" s="310" t="s">
        <v>20</v>
      </c>
      <c r="C33" s="305"/>
      <c r="D33" s="306"/>
      <c r="E33" s="290"/>
      <c r="F33" s="291"/>
    </row>
    <row r="34" spans="1:6" s="289" customFormat="1" x14ac:dyDescent="0.25">
      <c r="A34" s="303"/>
      <c r="B34" s="307"/>
      <c r="C34" s="305"/>
      <c r="D34" s="306"/>
      <c r="E34" s="290"/>
      <c r="F34" s="291"/>
    </row>
    <row r="35" spans="1:6" s="289" customFormat="1" x14ac:dyDescent="0.25">
      <c r="A35" s="303" t="s">
        <v>21</v>
      </c>
      <c r="B35" s="310" t="s">
        <v>22</v>
      </c>
      <c r="C35" s="305">
        <v>40</v>
      </c>
      <c r="D35" s="306" t="s">
        <v>9</v>
      </c>
      <c r="E35" s="290"/>
      <c r="F35" s="291">
        <f>C35*E35</f>
        <v>0</v>
      </c>
    </row>
    <row r="36" spans="1:6" s="289" customFormat="1" x14ac:dyDescent="0.25">
      <c r="A36" s="303"/>
      <c r="B36" s="307"/>
      <c r="C36" s="305"/>
      <c r="D36" s="306"/>
      <c r="E36" s="290"/>
      <c r="F36" s="291"/>
    </row>
    <row r="37" spans="1:6" s="289" customFormat="1" x14ac:dyDescent="0.25">
      <c r="A37" s="303"/>
      <c r="B37" s="309" t="s">
        <v>23</v>
      </c>
      <c r="C37" s="305"/>
      <c r="D37" s="306"/>
      <c r="E37" s="290"/>
      <c r="F37" s="291"/>
    </row>
    <row r="38" spans="1:6" s="289" customFormat="1" x14ac:dyDescent="0.25">
      <c r="A38" s="303"/>
      <c r="B38" s="307"/>
      <c r="C38" s="305"/>
      <c r="D38" s="306"/>
      <c r="E38" s="290"/>
      <c r="F38" s="291"/>
    </row>
    <row r="39" spans="1:6" s="289" customFormat="1" x14ac:dyDescent="0.25">
      <c r="A39" s="303"/>
      <c r="B39" s="310" t="s">
        <v>24</v>
      </c>
      <c r="C39" s="305"/>
      <c r="D39" s="306"/>
      <c r="E39" s="290"/>
      <c r="F39" s="291"/>
    </row>
    <row r="40" spans="1:6" s="289" customFormat="1" x14ac:dyDescent="0.25">
      <c r="A40" s="303"/>
      <c r="B40" s="307"/>
      <c r="C40" s="305"/>
      <c r="D40" s="306"/>
      <c r="E40" s="290"/>
      <c r="F40" s="291"/>
    </row>
    <row r="41" spans="1:6" s="289" customFormat="1" x14ac:dyDescent="0.25">
      <c r="A41" s="303" t="s">
        <v>25</v>
      </c>
      <c r="B41" s="310" t="s">
        <v>26</v>
      </c>
      <c r="C41" s="305">
        <v>120</v>
      </c>
      <c r="D41" s="306" t="s">
        <v>27</v>
      </c>
      <c r="E41" s="290"/>
      <c r="F41" s="291">
        <f>C41*E41</f>
        <v>0</v>
      </c>
    </row>
    <row r="42" spans="1:6" s="289" customFormat="1" x14ac:dyDescent="0.25">
      <c r="A42" s="303"/>
      <c r="B42" s="307"/>
      <c r="C42" s="305"/>
      <c r="D42" s="306"/>
      <c r="E42" s="290"/>
      <c r="F42" s="291"/>
    </row>
    <row r="43" spans="1:6" s="289" customFormat="1" x14ac:dyDescent="0.25">
      <c r="A43" s="303"/>
      <c r="B43" s="308" t="s">
        <v>28</v>
      </c>
      <c r="C43" s="305"/>
      <c r="D43" s="306"/>
      <c r="E43" s="290"/>
      <c r="F43" s="291"/>
    </row>
    <row r="44" spans="1:6" s="289" customFormat="1" x14ac:dyDescent="0.25">
      <c r="A44" s="303"/>
      <c r="B44" s="307"/>
      <c r="C44" s="305"/>
      <c r="D44" s="306"/>
      <c r="E44" s="290"/>
      <c r="F44" s="291"/>
    </row>
    <row r="45" spans="1:6" s="289" customFormat="1" x14ac:dyDescent="0.25">
      <c r="A45" s="303"/>
      <c r="B45" s="309" t="s">
        <v>29</v>
      </c>
      <c r="C45" s="305"/>
      <c r="D45" s="306"/>
      <c r="E45" s="290"/>
      <c r="F45" s="291"/>
    </row>
    <row r="46" spans="1:6" s="289" customFormat="1" x14ac:dyDescent="0.25">
      <c r="A46" s="303"/>
      <c r="B46" s="307"/>
      <c r="C46" s="305"/>
      <c r="D46" s="306"/>
      <c r="E46" s="290"/>
      <c r="F46" s="291"/>
    </row>
    <row r="47" spans="1:6" s="289" customFormat="1" x14ac:dyDescent="0.25">
      <c r="A47" s="303"/>
      <c r="B47" s="310" t="s">
        <v>30</v>
      </c>
      <c r="C47" s="305"/>
      <c r="D47" s="306"/>
      <c r="E47" s="290"/>
      <c r="F47" s="291"/>
    </row>
    <row r="48" spans="1:6" s="289" customFormat="1" x14ac:dyDescent="0.25">
      <c r="A48" s="303"/>
      <c r="B48" s="307"/>
      <c r="C48" s="305"/>
      <c r="D48" s="306"/>
      <c r="E48" s="290"/>
      <c r="F48" s="291"/>
    </row>
    <row r="49" spans="1:13" x14ac:dyDescent="0.25">
      <c r="A49" s="303" t="s">
        <v>31</v>
      </c>
      <c r="B49" s="310" t="s">
        <v>32</v>
      </c>
      <c r="C49" s="305">
        <v>120</v>
      </c>
      <c r="D49" s="306" t="s">
        <v>27</v>
      </c>
      <c r="E49" s="290"/>
      <c r="F49" s="291">
        <f>C49*E49</f>
        <v>0</v>
      </c>
      <c r="K49" s="289"/>
      <c r="L49" s="289"/>
      <c r="M49" s="289"/>
    </row>
    <row r="50" spans="1:13" x14ac:dyDescent="0.25">
      <c r="A50" s="303"/>
      <c r="B50" s="307"/>
      <c r="C50" s="305"/>
      <c r="D50" s="306"/>
      <c r="E50" s="290"/>
      <c r="F50" s="291"/>
      <c r="K50" s="289"/>
      <c r="L50" s="289"/>
      <c r="M50" s="289"/>
    </row>
    <row r="51" spans="1:13" x14ac:dyDescent="0.25">
      <c r="A51" s="303"/>
      <c r="B51" s="307"/>
      <c r="C51" s="305"/>
      <c r="D51" s="306"/>
      <c r="E51" s="290"/>
      <c r="F51" s="291"/>
      <c r="K51" s="289"/>
      <c r="L51" s="289"/>
      <c r="M51" s="289"/>
    </row>
    <row r="52" spans="1:13" x14ac:dyDescent="0.25">
      <c r="A52" s="303"/>
      <c r="B52" s="307"/>
      <c r="C52" s="305"/>
      <c r="D52" s="306"/>
      <c r="E52" s="290"/>
      <c r="F52" s="291"/>
      <c r="K52" s="289"/>
      <c r="L52" s="289"/>
      <c r="M52" s="289"/>
    </row>
    <row r="53" spans="1:13" x14ac:dyDescent="0.25">
      <c r="A53" s="303"/>
      <c r="B53" s="307"/>
      <c r="C53" s="305"/>
      <c r="D53" s="306"/>
      <c r="E53" s="290"/>
      <c r="F53" s="291"/>
      <c r="K53" s="289"/>
      <c r="L53" s="289"/>
      <c r="M53" s="289"/>
    </row>
    <row r="54" spans="1:13" x14ac:dyDescent="0.25">
      <c r="A54" s="303"/>
      <c r="B54" s="307"/>
      <c r="C54" s="305"/>
      <c r="D54" s="306"/>
      <c r="E54" s="290"/>
      <c r="F54" s="291"/>
      <c r="K54" s="289"/>
      <c r="L54" s="289"/>
      <c r="M54" s="289"/>
    </row>
    <row r="55" spans="1:13" ht="12.5" thickBot="1" x14ac:dyDescent="0.3">
      <c r="A55" s="303"/>
      <c r="B55" s="307"/>
      <c r="C55" s="305"/>
      <c r="D55" s="306"/>
      <c r="E55" s="290"/>
      <c r="F55" s="291"/>
      <c r="K55" s="289"/>
      <c r="L55" s="289"/>
      <c r="M55" s="289"/>
    </row>
    <row r="56" spans="1:13" ht="12.5" thickBot="1" x14ac:dyDescent="0.3">
      <c r="A56" s="311"/>
      <c r="B56" s="312"/>
      <c r="C56" s="313"/>
      <c r="D56" s="314"/>
      <c r="E56" s="292" t="s">
        <v>269</v>
      </c>
      <c r="F56" s="293">
        <f>SUM(F1:F55)</f>
        <v>0</v>
      </c>
      <c r="K56" s="289"/>
      <c r="L56" s="289"/>
      <c r="M56" s="289"/>
    </row>
    <row r="57" spans="1:13" ht="12.5" thickBot="1" x14ac:dyDescent="0.3"/>
    <row r="58" spans="1:13" x14ac:dyDescent="0.25">
      <c r="A58" s="319"/>
      <c r="B58" s="320" t="s">
        <v>33</v>
      </c>
      <c r="C58" s="321"/>
      <c r="D58" s="322"/>
      <c r="E58" s="296"/>
      <c r="F58" s="297"/>
      <c r="K58" s="289"/>
      <c r="L58" s="289"/>
      <c r="M58" s="289"/>
    </row>
    <row r="59" spans="1:13" x14ac:dyDescent="0.25">
      <c r="A59" s="303"/>
      <c r="B59" s="307"/>
      <c r="C59" s="305"/>
      <c r="D59" s="306"/>
      <c r="E59" s="290"/>
      <c r="F59" s="291"/>
      <c r="K59" s="289"/>
      <c r="L59" s="289"/>
      <c r="M59" s="289"/>
    </row>
    <row r="60" spans="1:13" x14ac:dyDescent="0.25">
      <c r="A60" s="303"/>
      <c r="B60" s="308" t="s">
        <v>34</v>
      </c>
      <c r="C60" s="305"/>
      <c r="D60" s="306"/>
      <c r="E60" s="290"/>
      <c r="F60" s="291"/>
      <c r="K60" s="289"/>
      <c r="L60" s="289"/>
      <c r="M60" s="289"/>
    </row>
    <row r="61" spans="1:13" x14ac:dyDescent="0.25">
      <c r="A61" s="303"/>
      <c r="B61" s="307"/>
      <c r="C61" s="305"/>
      <c r="D61" s="306"/>
      <c r="E61" s="290"/>
      <c r="F61" s="291"/>
      <c r="K61" s="289"/>
      <c r="L61" s="289"/>
      <c r="M61" s="289"/>
    </row>
    <row r="62" spans="1:13" x14ac:dyDescent="0.25">
      <c r="A62" s="303"/>
      <c r="B62" s="309" t="s">
        <v>35</v>
      </c>
      <c r="C62" s="305"/>
      <c r="D62" s="306"/>
      <c r="E62" s="290"/>
      <c r="F62" s="291"/>
      <c r="K62" s="289"/>
      <c r="L62" s="289"/>
      <c r="M62" s="289"/>
    </row>
    <row r="63" spans="1:13" x14ac:dyDescent="0.25">
      <c r="A63" s="303"/>
      <c r="B63" s="307"/>
      <c r="C63" s="305"/>
      <c r="D63" s="306"/>
      <c r="E63" s="290"/>
      <c r="F63" s="291"/>
      <c r="K63" s="289"/>
      <c r="L63" s="289"/>
      <c r="M63" s="289"/>
    </row>
    <row r="64" spans="1:13" x14ac:dyDescent="0.25">
      <c r="A64" s="303"/>
      <c r="B64" s="310" t="s">
        <v>36</v>
      </c>
      <c r="C64" s="305"/>
      <c r="D64" s="306"/>
      <c r="E64" s="290"/>
      <c r="F64" s="291"/>
      <c r="K64" s="289"/>
      <c r="L64" s="289"/>
      <c r="M64" s="289"/>
    </row>
    <row r="65" spans="1:6" s="289" customFormat="1" x14ac:dyDescent="0.25">
      <c r="A65" s="303"/>
      <c r="B65" s="307"/>
      <c r="C65" s="305"/>
      <c r="D65" s="306"/>
      <c r="E65" s="290"/>
      <c r="F65" s="291"/>
    </row>
    <row r="66" spans="1:6" s="289" customFormat="1" x14ac:dyDescent="0.25">
      <c r="A66" s="303" t="s">
        <v>7</v>
      </c>
      <c r="B66" s="310" t="s">
        <v>37</v>
      </c>
      <c r="C66" s="305" t="s">
        <v>38</v>
      </c>
      <c r="D66" s="306" t="s">
        <v>9</v>
      </c>
      <c r="E66" s="290"/>
      <c r="F66" s="291">
        <f>C66*E66</f>
        <v>0</v>
      </c>
    </row>
    <row r="67" spans="1:6" s="289" customFormat="1" x14ac:dyDescent="0.25">
      <c r="A67" s="303"/>
      <c r="B67" s="307"/>
      <c r="C67" s="305"/>
      <c r="D67" s="306"/>
      <c r="E67" s="290"/>
      <c r="F67" s="291"/>
    </row>
    <row r="68" spans="1:6" s="289" customFormat="1" x14ac:dyDescent="0.25">
      <c r="A68" s="303"/>
      <c r="B68" s="309" t="s">
        <v>39</v>
      </c>
      <c r="C68" s="305"/>
      <c r="D68" s="306"/>
      <c r="E68" s="290"/>
      <c r="F68" s="291"/>
    </row>
    <row r="69" spans="1:6" s="289" customFormat="1" x14ac:dyDescent="0.25">
      <c r="A69" s="303"/>
      <c r="B69" s="307"/>
      <c r="C69" s="305"/>
      <c r="D69" s="306"/>
      <c r="E69" s="290"/>
      <c r="F69" s="291"/>
    </row>
    <row r="70" spans="1:6" s="289" customFormat="1" x14ac:dyDescent="0.25">
      <c r="A70" s="303"/>
      <c r="B70" s="310" t="s">
        <v>40</v>
      </c>
      <c r="C70" s="305"/>
      <c r="D70" s="306"/>
      <c r="E70" s="290"/>
      <c r="F70" s="291"/>
    </row>
    <row r="71" spans="1:6" s="289" customFormat="1" x14ac:dyDescent="0.25">
      <c r="A71" s="303"/>
      <c r="B71" s="307"/>
      <c r="C71" s="305"/>
      <c r="D71" s="306"/>
      <c r="E71" s="290"/>
      <c r="F71" s="291"/>
    </row>
    <row r="72" spans="1:6" s="289" customFormat="1" x14ac:dyDescent="0.25">
      <c r="A72" s="303" t="s">
        <v>1</v>
      </c>
      <c r="B72" s="310" t="s">
        <v>41</v>
      </c>
      <c r="C72" s="305">
        <v>12</v>
      </c>
      <c r="D72" s="306" t="s">
        <v>9</v>
      </c>
      <c r="E72" s="290"/>
      <c r="F72" s="291">
        <f>C72*E72</f>
        <v>0</v>
      </c>
    </row>
    <row r="73" spans="1:6" s="289" customFormat="1" x14ac:dyDescent="0.25">
      <c r="A73" s="303"/>
      <c r="B73" s="307"/>
      <c r="C73" s="305"/>
      <c r="D73" s="306"/>
      <c r="E73" s="290"/>
      <c r="F73" s="291"/>
    </row>
    <row r="74" spans="1:6" s="289" customFormat="1" x14ac:dyDescent="0.25">
      <c r="A74" s="303" t="s">
        <v>13</v>
      </c>
      <c r="B74" s="310" t="s">
        <v>43</v>
      </c>
      <c r="C74" s="305">
        <v>7</v>
      </c>
      <c r="D74" s="306" t="s">
        <v>9</v>
      </c>
      <c r="E74" s="290"/>
      <c r="F74" s="291">
        <f>C74*E74</f>
        <v>0</v>
      </c>
    </row>
    <row r="75" spans="1:6" s="289" customFormat="1" x14ac:dyDescent="0.25">
      <c r="A75" s="303"/>
      <c r="B75" s="307"/>
      <c r="C75" s="305"/>
      <c r="D75" s="306"/>
      <c r="E75" s="290"/>
      <c r="F75" s="291"/>
    </row>
    <row r="76" spans="1:6" s="289" customFormat="1" x14ac:dyDescent="0.25">
      <c r="A76" s="303" t="s">
        <v>16</v>
      </c>
      <c r="B76" s="310" t="s">
        <v>44</v>
      </c>
      <c r="C76" s="305">
        <v>18</v>
      </c>
      <c r="D76" s="306" t="s">
        <v>9</v>
      </c>
      <c r="E76" s="290"/>
      <c r="F76" s="291">
        <f>C76*E76</f>
        <v>0</v>
      </c>
    </row>
    <row r="77" spans="1:6" s="289" customFormat="1" x14ac:dyDescent="0.25">
      <c r="A77" s="303"/>
      <c r="B77" s="307"/>
      <c r="C77" s="305"/>
      <c r="D77" s="306"/>
      <c r="E77" s="290"/>
      <c r="F77" s="291"/>
    </row>
    <row r="78" spans="1:6" s="289" customFormat="1" x14ac:dyDescent="0.25">
      <c r="A78" s="303" t="s">
        <v>21</v>
      </c>
      <c r="B78" s="310" t="s">
        <v>46</v>
      </c>
      <c r="C78" s="305" t="s">
        <v>2</v>
      </c>
      <c r="D78" s="306" t="s">
        <v>9</v>
      </c>
      <c r="E78" s="290"/>
      <c r="F78" s="291">
        <f>C78*E78</f>
        <v>0</v>
      </c>
    </row>
    <row r="79" spans="1:6" s="289" customFormat="1" x14ac:dyDescent="0.25">
      <c r="A79" s="303"/>
      <c r="B79" s="307"/>
      <c r="C79" s="305"/>
      <c r="D79" s="306"/>
      <c r="E79" s="290"/>
      <c r="F79" s="291"/>
    </row>
    <row r="80" spans="1:6" s="289" customFormat="1" x14ac:dyDescent="0.25">
      <c r="A80" s="303"/>
      <c r="B80" s="308" t="s">
        <v>48</v>
      </c>
      <c r="C80" s="305"/>
      <c r="D80" s="306"/>
      <c r="E80" s="290"/>
      <c r="F80" s="291"/>
    </row>
    <row r="81" spans="1:6" s="289" customFormat="1" x14ac:dyDescent="0.25">
      <c r="A81" s="303"/>
      <c r="B81" s="307"/>
      <c r="C81" s="305"/>
      <c r="D81" s="306"/>
      <c r="E81" s="290"/>
      <c r="F81" s="291"/>
    </row>
    <row r="82" spans="1:6" s="289" customFormat="1" x14ac:dyDescent="0.25">
      <c r="A82" s="303"/>
      <c r="B82" s="309" t="s">
        <v>49</v>
      </c>
      <c r="C82" s="305"/>
      <c r="D82" s="306"/>
      <c r="E82" s="290"/>
      <c r="F82" s="291"/>
    </row>
    <row r="83" spans="1:6" s="289" customFormat="1" x14ac:dyDescent="0.25">
      <c r="A83" s="303"/>
      <c r="B83" s="307"/>
      <c r="C83" s="305"/>
      <c r="D83" s="306"/>
      <c r="E83" s="290"/>
      <c r="F83" s="291"/>
    </row>
    <row r="84" spans="1:6" s="289" customFormat="1" x14ac:dyDescent="0.25">
      <c r="A84" s="303"/>
      <c r="B84" s="310" t="s">
        <v>50</v>
      </c>
      <c r="C84" s="305"/>
      <c r="D84" s="306"/>
      <c r="E84" s="290"/>
      <c r="F84" s="291"/>
    </row>
    <row r="85" spans="1:6" s="289" customFormat="1" x14ac:dyDescent="0.25">
      <c r="A85" s="303"/>
      <c r="B85" s="307"/>
      <c r="C85" s="305"/>
      <c r="D85" s="306"/>
      <c r="E85" s="290"/>
      <c r="F85" s="291"/>
    </row>
    <row r="86" spans="1:6" s="289" customFormat="1" x14ac:dyDescent="0.25">
      <c r="A86" s="303" t="s">
        <v>25</v>
      </c>
      <c r="B86" s="310" t="s">
        <v>51</v>
      </c>
      <c r="C86" s="305" t="s">
        <v>52</v>
      </c>
      <c r="D86" s="306" t="s">
        <v>53</v>
      </c>
      <c r="E86" s="290"/>
      <c r="F86" s="291">
        <f>C86*E86</f>
        <v>0</v>
      </c>
    </row>
    <row r="87" spans="1:6" s="289" customFormat="1" x14ac:dyDescent="0.25">
      <c r="A87" s="303"/>
      <c r="B87" s="307"/>
      <c r="C87" s="305"/>
      <c r="D87" s="306"/>
      <c r="E87" s="290"/>
      <c r="F87" s="291"/>
    </row>
    <row r="88" spans="1:6" s="289" customFormat="1" x14ac:dyDescent="0.25">
      <c r="A88" s="303" t="s">
        <v>31</v>
      </c>
      <c r="B88" s="310" t="s">
        <v>54</v>
      </c>
      <c r="C88" s="305" t="s">
        <v>55</v>
      </c>
      <c r="D88" s="306" t="s">
        <v>53</v>
      </c>
      <c r="E88" s="290"/>
      <c r="F88" s="291">
        <f>C88*E88</f>
        <v>0</v>
      </c>
    </row>
    <row r="89" spans="1:6" s="289" customFormat="1" x14ac:dyDescent="0.25">
      <c r="A89" s="303"/>
      <c r="B89" s="307"/>
      <c r="C89" s="305"/>
      <c r="D89" s="306"/>
      <c r="E89" s="290"/>
      <c r="F89" s="291"/>
    </row>
    <row r="90" spans="1:6" s="289" customFormat="1" x14ac:dyDescent="0.25">
      <c r="A90" s="303"/>
      <c r="B90" s="309" t="s">
        <v>56</v>
      </c>
      <c r="C90" s="305"/>
      <c r="D90" s="306"/>
      <c r="E90" s="290"/>
      <c r="F90" s="291"/>
    </row>
    <row r="91" spans="1:6" s="289" customFormat="1" x14ac:dyDescent="0.25">
      <c r="A91" s="303"/>
      <c r="B91" s="307"/>
      <c r="C91" s="305"/>
      <c r="D91" s="306"/>
      <c r="E91" s="290"/>
      <c r="F91" s="291"/>
    </row>
    <row r="92" spans="1:6" s="289" customFormat="1" x14ac:dyDescent="0.25">
      <c r="A92" s="303"/>
      <c r="B92" s="310" t="s">
        <v>57</v>
      </c>
      <c r="C92" s="305"/>
      <c r="D92" s="306"/>
      <c r="E92" s="290"/>
      <c r="F92" s="291"/>
    </row>
    <row r="93" spans="1:6" s="289" customFormat="1" x14ac:dyDescent="0.25">
      <c r="A93" s="303"/>
      <c r="B93" s="307"/>
      <c r="C93" s="305"/>
      <c r="D93" s="306"/>
      <c r="E93" s="290"/>
      <c r="F93" s="291"/>
    </row>
    <row r="94" spans="1:6" s="289" customFormat="1" x14ac:dyDescent="0.25">
      <c r="A94" s="303" t="s">
        <v>58</v>
      </c>
      <c r="B94" s="310" t="s">
        <v>59</v>
      </c>
      <c r="C94" s="305">
        <v>120</v>
      </c>
      <c r="D94" s="306" t="s">
        <v>27</v>
      </c>
      <c r="E94" s="290"/>
      <c r="F94" s="291">
        <f>C94*E94</f>
        <v>0</v>
      </c>
    </row>
    <row r="95" spans="1:6" s="289" customFormat="1" x14ac:dyDescent="0.25">
      <c r="A95" s="303"/>
      <c r="B95" s="307"/>
      <c r="C95" s="305"/>
      <c r="D95" s="306"/>
      <c r="E95" s="290"/>
      <c r="F95" s="291"/>
    </row>
    <row r="96" spans="1:6" s="289" customFormat="1" x14ac:dyDescent="0.25">
      <c r="A96" s="303"/>
      <c r="B96" s="308" t="s">
        <v>60</v>
      </c>
      <c r="C96" s="305"/>
      <c r="D96" s="306"/>
      <c r="E96" s="290"/>
      <c r="F96" s="291"/>
    </row>
    <row r="97" spans="1:6" s="289" customFormat="1" x14ac:dyDescent="0.25">
      <c r="A97" s="303"/>
      <c r="B97" s="307"/>
      <c r="C97" s="305"/>
      <c r="D97" s="306"/>
      <c r="E97" s="290"/>
      <c r="F97" s="291"/>
    </row>
    <row r="98" spans="1:6" s="289" customFormat="1" x14ac:dyDescent="0.25">
      <c r="A98" s="303"/>
      <c r="B98" s="309" t="s">
        <v>61</v>
      </c>
      <c r="C98" s="305"/>
      <c r="D98" s="306"/>
      <c r="E98" s="290"/>
      <c r="F98" s="291"/>
    </row>
    <row r="99" spans="1:6" s="289" customFormat="1" x14ac:dyDescent="0.25">
      <c r="A99" s="303"/>
      <c r="B99" s="307"/>
      <c r="C99" s="305"/>
      <c r="D99" s="306"/>
      <c r="E99" s="290"/>
      <c r="F99" s="291"/>
    </row>
    <row r="100" spans="1:6" s="289" customFormat="1" x14ac:dyDescent="0.25">
      <c r="A100" s="303"/>
      <c r="B100" s="310" t="s">
        <v>62</v>
      </c>
      <c r="C100" s="305"/>
      <c r="D100" s="306"/>
      <c r="E100" s="290"/>
      <c r="F100" s="291"/>
    </row>
    <row r="101" spans="1:6" s="289" customFormat="1" x14ac:dyDescent="0.25">
      <c r="A101" s="303"/>
      <c r="B101" s="307"/>
      <c r="C101" s="305"/>
      <c r="D101" s="306"/>
      <c r="E101" s="290"/>
      <c r="F101" s="291"/>
    </row>
    <row r="102" spans="1:6" s="289" customFormat="1" x14ac:dyDescent="0.25">
      <c r="A102" s="303" t="s">
        <v>63</v>
      </c>
      <c r="B102" s="310" t="s">
        <v>41</v>
      </c>
      <c r="C102" s="305" t="s">
        <v>64</v>
      </c>
      <c r="D102" s="306" t="s">
        <v>27</v>
      </c>
      <c r="E102" s="290"/>
      <c r="F102" s="291">
        <f>C102*E102</f>
        <v>0</v>
      </c>
    </row>
    <row r="103" spans="1:6" s="289" customFormat="1" x14ac:dyDescent="0.25">
      <c r="A103" s="303"/>
      <c r="B103" s="307"/>
      <c r="C103" s="305"/>
      <c r="D103" s="306"/>
      <c r="E103" s="290"/>
      <c r="F103" s="291"/>
    </row>
    <row r="104" spans="1:6" s="289" customFormat="1" x14ac:dyDescent="0.25">
      <c r="A104" s="303" t="s">
        <v>65</v>
      </c>
      <c r="B104" s="310" t="s">
        <v>66</v>
      </c>
      <c r="C104" s="305" t="s">
        <v>67</v>
      </c>
      <c r="D104" s="306" t="s">
        <v>27</v>
      </c>
      <c r="E104" s="290"/>
      <c r="F104" s="291">
        <f>C104*E104</f>
        <v>0</v>
      </c>
    </row>
    <row r="105" spans="1:6" s="289" customFormat="1" x14ac:dyDescent="0.25">
      <c r="A105" s="303"/>
      <c r="B105" s="307"/>
      <c r="C105" s="305"/>
      <c r="D105" s="306"/>
      <c r="E105" s="290"/>
      <c r="F105" s="291"/>
    </row>
    <row r="106" spans="1:6" s="289" customFormat="1" x14ac:dyDescent="0.25">
      <c r="A106" s="303" t="s">
        <v>68</v>
      </c>
      <c r="B106" s="310" t="s">
        <v>69</v>
      </c>
      <c r="C106" s="305" t="s">
        <v>70</v>
      </c>
      <c r="D106" s="306" t="s">
        <v>71</v>
      </c>
      <c r="E106" s="290"/>
      <c r="F106" s="291">
        <f>C106*E106</f>
        <v>0</v>
      </c>
    </row>
    <row r="107" spans="1:6" s="289" customFormat="1" x14ac:dyDescent="0.25">
      <c r="A107" s="303"/>
      <c r="B107" s="307"/>
      <c r="C107" s="305"/>
      <c r="D107" s="306"/>
      <c r="E107" s="290"/>
      <c r="F107" s="291"/>
    </row>
    <row r="108" spans="1:6" s="289" customFormat="1" x14ac:dyDescent="0.25">
      <c r="A108" s="303"/>
      <c r="B108" s="304" t="s">
        <v>72</v>
      </c>
      <c r="C108" s="305"/>
      <c r="D108" s="306"/>
      <c r="E108" s="290"/>
      <c r="F108" s="291"/>
    </row>
    <row r="109" spans="1:6" s="289" customFormat="1" x14ac:dyDescent="0.25">
      <c r="A109" s="303"/>
      <c r="B109" s="307"/>
      <c r="C109" s="305"/>
      <c r="D109" s="306"/>
      <c r="E109" s="290"/>
      <c r="F109" s="291"/>
    </row>
    <row r="110" spans="1:6" s="289" customFormat="1" x14ac:dyDescent="0.25">
      <c r="A110" s="303"/>
      <c r="B110" s="308" t="s">
        <v>73</v>
      </c>
      <c r="C110" s="305"/>
      <c r="D110" s="306"/>
      <c r="E110" s="290"/>
      <c r="F110" s="291"/>
    </row>
    <row r="111" spans="1:6" s="289" customFormat="1" x14ac:dyDescent="0.25">
      <c r="A111" s="303"/>
      <c r="B111" s="307"/>
      <c r="C111" s="305"/>
      <c r="D111" s="306"/>
      <c r="E111" s="290"/>
      <c r="F111" s="291"/>
    </row>
    <row r="112" spans="1:6" s="289" customFormat="1" x14ac:dyDescent="0.25">
      <c r="A112" s="303"/>
      <c r="B112" s="309" t="s">
        <v>74</v>
      </c>
      <c r="C112" s="305"/>
      <c r="D112" s="306"/>
      <c r="E112" s="290"/>
      <c r="F112" s="291"/>
    </row>
    <row r="113" spans="1:13" x14ac:dyDescent="0.25">
      <c r="A113" s="303"/>
      <c r="B113" s="307"/>
      <c r="C113" s="305"/>
      <c r="D113" s="306"/>
      <c r="E113" s="290"/>
      <c r="F113" s="291"/>
      <c r="K113" s="289"/>
      <c r="L113" s="289"/>
      <c r="M113" s="289"/>
    </row>
    <row r="114" spans="1:13" x14ac:dyDescent="0.25">
      <c r="A114" s="303"/>
      <c r="B114" s="310" t="s">
        <v>75</v>
      </c>
      <c r="C114" s="305"/>
      <c r="D114" s="306"/>
      <c r="E114" s="290"/>
      <c r="F114" s="291"/>
      <c r="K114" s="289"/>
      <c r="L114" s="289"/>
      <c r="M114" s="289"/>
    </row>
    <row r="115" spans="1:13" x14ac:dyDescent="0.25">
      <c r="A115" s="303"/>
      <c r="B115" s="307"/>
      <c r="C115" s="305"/>
      <c r="D115" s="306"/>
      <c r="E115" s="290"/>
      <c r="F115" s="291"/>
      <c r="K115" s="289"/>
      <c r="L115" s="289"/>
      <c r="M115" s="289"/>
    </row>
    <row r="116" spans="1:13" ht="12.5" thickBot="1" x14ac:dyDescent="0.3">
      <c r="A116" s="303" t="s">
        <v>76</v>
      </c>
      <c r="B116" s="310" t="s">
        <v>77</v>
      </c>
      <c r="C116" s="305">
        <v>117</v>
      </c>
      <c r="D116" s="306" t="s">
        <v>27</v>
      </c>
      <c r="E116" s="290"/>
      <c r="F116" s="291">
        <f>C116*E116</f>
        <v>0</v>
      </c>
      <c r="K116" s="289"/>
      <c r="L116" s="289"/>
      <c r="M116" s="289"/>
    </row>
    <row r="117" spans="1:13" ht="12.5" thickBot="1" x14ac:dyDescent="0.3">
      <c r="A117" s="311"/>
      <c r="B117" s="312"/>
      <c r="C117" s="313"/>
      <c r="D117" s="314"/>
      <c r="E117" s="292" t="s">
        <v>269</v>
      </c>
      <c r="F117" s="293">
        <f>SUM(F58:F116)</f>
        <v>0</v>
      </c>
      <c r="K117" s="289"/>
      <c r="L117" s="289"/>
      <c r="M117" s="289"/>
    </row>
    <row r="118" spans="1:13" ht="12.5" thickBot="1" x14ac:dyDescent="0.3"/>
    <row r="119" spans="1:13" x14ac:dyDescent="0.25">
      <c r="A119" s="319"/>
      <c r="B119" s="320" t="s">
        <v>78</v>
      </c>
      <c r="C119" s="321"/>
      <c r="D119" s="322"/>
      <c r="E119" s="296"/>
      <c r="F119" s="297"/>
      <c r="K119" s="289"/>
      <c r="L119" s="289"/>
      <c r="M119" s="289"/>
    </row>
    <row r="120" spans="1:13" x14ac:dyDescent="0.25">
      <c r="A120" s="303"/>
      <c r="B120" s="307"/>
      <c r="C120" s="305"/>
      <c r="D120" s="306"/>
      <c r="E120" s="290"/>
      <c r="F120" s="291"/>
      <c r="K120" s="289"/>
      <c r="L120" s="289"/>
      <c r="M120" s="289"/>
    </row>
    <row r="121" spans="1:13" x14ac:dyDescent="0.25">
      <c r="A121" s="303"/>
      <c r="B121" s="308" t="s">
        <v>79</v>
      </c>
      <c r="C121" s="305"/>
      <c r="D121" s="306"/>
      <c r="E121" s="290"/>
      <c r="F121" s="291"/>
      <c r="K121" s="289"/>
      <c r="L121" s="289"/>
      <c r="M121" s="289"/>
    </row>
    <row r="122" spans="1:13" x14ac:dyDescent="0.25">
      <c r="A122" s="303"/>
      <c r="B122" s="307"/>
      <c r="C122" s="305"/>
      <c r="D122" s="306"/>
      <c r="E122" s="290"/>
      <c r="F122" s="291"/>
      <c r="K122" s="289"/>
      <c r="L122" s="289"/>
      <c r="M122" s="289"/>
    </row>
    <row r="123" spans="1:13" x14ac:dyDescent="0.25">
      <c r="A123" s="303"/>
      <c r="B123" s="309" t="s">
        <v>80</v>
      </c>
      <c r="C123" s="305"/>
      <c r="D123" s="306"/>
      <c r="E123" s="290"/>
      <c r="F123" s="291"/>
      <c r="K123" s="289"/>
      <c r="L123" s="289"/>
      <c r="M123" s="289"/>
    </row>
    <row r="124" spans="1:13" x14ac:dyDescent="0.25">
      <c r="A124" s="303"/>
      <c r="B124" s="307"/>
      <c r="C124" s="305"/>
      <c r="D124" s="306"/>
      <c r="E124" s="290"/>
      <c r="F124" s="291"/>
      <c r="K124" s="289"/>
      <c r="L124" s="289"/>
      <c r="M124" s="289"/>
    </row>
    <row r="125" spans="1:13" x14ac:dyDescent="0.25">
      <c r="A125" s="303"/>
      <c r="B125" s="310" t="s">
        <v>81</v>
      </c>
      <c r="C125" s="305"/>
      <c r="D125" s="306"/>
      <c r="E125" s="290"/>
      <c r="F125" s="291"/>
      <c r="K125" s="289"/>
      <c r="L125" s="289"/>
      <c r="M125" s="289"/>
    </row>
    <row r="126" spans="1:13" x14ac:dyDescent="0.25">
      <c r="A126" s="303"/>
      <c r="B126" s="307"/>
      <c r="C126" s="305"/>
      <c r="D126" s="306"/>
      <c r="E126" s="290"/>
      <c r="F126" s="291"/>
      <c r="K126" s="289"/>
      <c r="L126" s="289"/>
      <c r="M126" s="289"/>
    </row>
    <row r="127" spans="1:13" x14ac:dyDescent="0.25">
      <c r="A127" s="303" t="s">
        <v>7</v>
      </c>
      <c r="B127" s="310" t="s">
        <v>82</v>
      </c>
      <c r="C127" s="305" t="s">
        <v>42</v>
      </c>
      <c r="D127" s="306" t="s">
        <v>27</v>
      </c>
      <c r="E127" s="290"/>
      <c r="F127" s="291">
        <f>C127*E127</f>
        <v>0</v>
      </c>
      <c r="K127" s="289"/>
      <c r="L127" s="289"/>
      <c r="M127" s="289"/>
    </row>
    <row r="128" spans="1:13" x14ac:dyDescent="0.25">
      <c r="A128" s="303"/>
      <c r="B128" s="307"/>
      <c r="C128" s="305"/>
      <c r="D128" s="306"/>
      <c r="E128" s="290"/>
      <c r="F128" s="291"/>
      <c r="K128" s="289"/>
      <c r="L128" s="289"/>
      <c r="M128" s="289"/>
    </row>
    <row r="129" spans="1:6" s="289" customFormat="1" x14ac:dyDescent="0.25">
      <c r="A129" s="303"/>
      <c r="B129" s="308" t="s">
        <v>83</v>
      </c>
      <c r="C129" s="305"/>
      <c r="D129" s="306"/>
      <c r="E129" s="290"/>
      <c r="F129" s="291"/>
    </row>
    <row r="130" spans="1:6" s="289" customFormat="1" x14ac:dyDescent="0.25">
      <c r="A130" s="303"/>
      <c r="B130" s="307"/>
      <c r="C130" s="305"/>
      <c r="D130" s="306"/>
      <c r="E130" s="290"/>
      <c r="F130" s="291"/>
    </row>
    <row r="131" spans="1:6" s="289" customFormat="1" x14ac:dyDescent="0.25">
      <c r="A131" s="303"/>
      <c r="B131" s="309" t="s">
        <v>84</v>
      </c>
      <c r="C131" s="305"/>
      <c r="D131" s="306"/>
      <c r="E131" s="290"/>
      <c r="F131" s="291"/>
    </row>
    <row r="132" spans="1:6" s="289" customFormat="1" x14ac:dyDescent="0.25">
      <c r="A132" s="303"/>
      <c r="B132" s="307"/>
      <c r="C132" s="305"/>
      <c r="D132" s="306"/>
      <c r="E132" s="290"/>
      <c r="F132" s="291"/>
    </row>
    <row r="133" spans="1:6" s="289" customFormat="1" x14ac:dyDescent="0.25">
      <c r="A133" s="303"/>
      <c r="B133" s="310" t="s">
        <v>85</v>
      </c>
      <c r="C133" s="305"/>
      <c r="D133" s="306"/>
      <c r="E133" s="290"/>
      <c r="F133" s="291"/>
    </row>
    <row r="134" spans="1:6" s="289" customFormat="1" x14ac:dyDescent="0.25">
      <c r="A134" s="303"/>
      <c r="B134" s="307"/>
      <c r="C134" s="305"/>
      <c r="D134" s="306"/>
      <c r="E134" s="290"/>
      <c r="F134" s="291"/>
    </row>
    <row r="135" spans="1:6" s="289" customFormat="1" x14ac:dyDescent="0.25">
      <c r="A135" s="303" t="s">
        <v>1</v>
      </c>
      <c r="B135" s="310" t="s">
        <v>8</v>
      </c>
      <c r="C135" s="305">
        <v>120</v>
      </c>
      <c r="D135" s="306" t="s">
        <v>27</v>
      </c>
      <c r="E135" s="290"/>
      <c r="F135" s="291">
        <f>C135*E135</f>
        <v>0</v>
      </c>
    </row>
    <row r="136" spans="1:6" s="289" customFormat="1" x14ac:dyDescent="0.25">
      <c r="A136" s="303"/>
      <c r="B136" s="307"/>
      <c r="C136" s="305"/>
      <c r="D136" s="306"/>
      <c r="E136" s="290"/>
      <c r="F136" s="291"/>
    </row>
    <row r="137" spans="1:6" s="289" customFormat="1" x14ac:dyDescent="0.25">
      <c r="A137" s="303"/>
      <c r="B137" s="307"/>
      <c r="C137" s="305"/>
      <c r="D137" s="306"/>
      <c r="E137" s="290"/>
      <c r="F137" s="291"/>
    </row>
    <row r="138" spans="1:6" s="289" customFormat="1" x14ac:dyDescent="0.25">
      <c r="A138" s="303"/>
      <c r="B138" s="307"/>
      <c r="C138" s="305"/>
      <c r="D138" s="306"/>
      <c r="E138" s="290"/>
      <c r="F138" s="291"/>
    </row>
    <row r="139" spans="1:6" s="289" customFormat="1" x14ac:dyDescent="0.25">
      <c r="A139" s="303"/>
      <c r="B139" s="307"/>
      <c r="C139" s="305"/>
      <c r="D139" s="306"/>
      <c r="E139" s="290"/>
      <c r="F139" s="291"/>
    </row>
    <row r="140" spans="1:6" s="289" customFormat="1" x14ac:dyDescent="0.25">
      <c r="A140" s="303"/>
      <c r="B140" s="307"/>
      <c r="C140" s="305"/>
      <c r="D140" s="306"/>
      <c r="E140" s="290"/>
      <c r="F140" s="291"/>
    </row>
    <row r="141" spans="1:6" s="289" customFormat="1" x14ac:dyDescent="0.25">
      <c r="A141" s="303"/>
      <c r="B141" s="307"/>
      <c r="C141" s="305"/>
      <c r="D141" s="306"/>
      <c r="E141" s="290"/>
      <c r="F141" s="291"/>
    </row>
    <row r="142" spans="1:6" s="289" customFormat="1" x14ac:dyDescent="0.25">
      <c r="A142" s="303"/>
      <c r="B142" s="307"/>
      <c r="C142" s="305"/>
      <c r="D142" s="306"/>
      <c r="E142" s="290"/>
      <c r="F142" s="291"/>
    </row>
    <row r="143" spans="1:6" s="289" customFormat="1" x14ac:dyDescent="0.25">
      <c r="A143" s="303"/>
      <c r="B143" s="307"/>
      <c r="C143" s="305"/>
      <c r="D143" s="306"/>
      <c r="E143" s="290"/>
      <c r="F143" s="291"/>
    </row>
    <row r="144" spans="1:6" s="289" customFormat="1" x14ac:dyDescent="0.25">
      <c r="A144" s="303"/>
      <c r="B144" s="307"/>
      <c r="C144" s="305"/>
      <c r="D144" s="306"/>
      <c r="E144" s="290"/>
      <c r="F144" s="291"/>
    </row>
    <row r="145" spans="1:6" s="289" customFormat="1" x14ac:dyDescent="0.25">
      <c r="A145" s="303"/>
      <c r="B145" s="307"/>
      <c r="C145" s="305"/>
      <c r="D145" s="306"/>
      <c r="E145" s="290"/>
      <c r="F145" s="291"/>
    </row>
    <row r="146" spans="1:6" s="289" customFormat="1" x14ac:dyDescent="0.25">
      <c r="A146" s="303"/>
      <c r="B146" s="307"/>
      <c r="C146" s="305"/>
      <c r="D146" s="306"/>
      <c r="E146" s="290"/>
      <c r="F146" s="291"/>
    </row>
    <row r="147" spans="1:6" s="289" customFormat="1" x14ac:dyDescent="0.25">
      <c r="A147" s="303"/>
      <c r="B147" s="307"/>
      <c r="C147" s="305"/>
      <c r="D147" s="306"/>
      <c r="E147" s="290"/>
      <c r="F147" s="291"/>
    </row>
    <row r="148" spans="1:6" s="289" customFormat="1" x14ac:dyDescent="0.25">
      <c r="A148" s="303"/>
      <c r="B148" s="307"/>
      <c r="C148" s="305"/>
      <c r="D148" s="306"/>
      <c r="E148" s="290"/>
      <c r="F148" s="291"/>
    </row>
    <row r="149" spans="1:6" s="289" customFormat="1" x14ac:dyDescent="0.25">
      <c r="A149" s="303"/>
      <c r="B149" s="307"/>
      <c r="C149" s="305"/>
      <c r="D149" s="306"/>
      <c r="E149" s="290"/>
      <c r="F149" s="291"/>
    </row>
    <row r="150" spans="1:6" s="289" customFormat="1" x14ac:dyDescent="0.25">
      <c r="A150" s="303"/>
      <c r="B150" s="307"/>
      <c r="C150" s="305"/>
      <c r="D150" s="306"/>
      <c r="E150" s="290"/>
      <c r="F150" s="291"/>
    </row>
    <row r="151" spans="1:6" s="289" customFormat="1" x14ac:dyDescent="0.25">
      <c r="A151" s="303"/>
      <c r="B151" s="307"/>
      <c r="C151" s="305"/>
      <c r="D151" s="306"/>
      <c r="E151" s="290"/>
      <c r="F151" s="291"/>
    </row>
    <row r="152" spans="1:6" s="289" customFormat="1" x14ac:dyDescent="0.25">
      <c r="A152" s="303"/>
      <c r="B152" s="307"/>
      <c r="C152" s="305"/>
      <c r="D152" s="306"/>
      <c r="E152" s="290"/>
      <c r="F152" s="291"/>
    </row>
    <row r="153" spans="1:6" s="289" customFormat="1" x14ac:dyDescent="0.25">
      <c r="A153" s="303"/>
      <c r="B153" s="307"/>
      <c r="C153" s="305"/>
      <c r="D153" s="306"/>
      <c r="E153" s="290"/>
      <c r="F153" s="291"/>
    </row>
    <row r="154" spans="1:6" s="289" customFormat="1" x14ac:dyDescent="0.25">
      <c r="A154" s="303"/>
      <c r="B154" s="307"/>
      <c r="C154" s="305"/>
      <c r="D154" s="306"/>
      <c r="E154" s="290"/>
      <c r="F154" s="291"/>
    </row>
    <row r="155" spans="1:6" s="289" customFormat="1" x14ac:dyDescent="0.25">
      <c r="A155" s="303"/>
      <c r="B155" s="307"/>
      <c r="C155" s="305"/>
      <c r="D155" s="306"/>
      <c r="E155" s="290"/>
      <c r="F155" s="291"/>
    </row>
    <row r="156" spans="1:6" s="289" customFormat="1" x14ac:dyDescent="0.25">
      <c r="A156" s="303"/>
      <c r="B156" s="307"/>
      <c r="C156" s="305"/>
      <c r="D156" s="306"/>
      <c r="E156" s="290"/>
      <c r="F156" s="291"/>
    </row>
    <row r="157" spans="1:6" s="289" customFormat="1" x14ac:dyDescent="0.25">
      <c r="A157" s="303"/>
      <c r="B157" s="307"/>
      <c r="C157" s="305"/>
      <c r="D157" s="306"/>
      <c r="E157" s="290"/>
      <c r="F157" s="291"/>
    </row>
    <row r="158" spans="1:6" s="289" customFormat="1" x14ac:dyDescent="0.25">
      <c r="A158" s="303"/>
      <c r="B158" s="307"/>
      <c r="C158" s="305"/>
      <c r="D158" s="306"/>
      <c r="E158" s="290"/>
      <c r="F158" s="291"/>
    </row>
    <row r="159" spans="1:6" s="289" customFormat="1" x14ac:dyDescent="0.25">
      <c r="A159" s="303"/>
      <c r="B159" s="307"/>
      <c r="C159" s="305"/>
      <c r="D159" s="306"/>
      <c r="E159" s="290"/>
      <c r="F159" s="291"/>
    </row>
    <row r="160" spans="1:6" s="289" customFormat="1" x14ac:dyDescent="0.25">
      <c r="A160" s="303"/>
      <c r="B160" s="307"/>
      <c r="C160" s="305"/>
      <c r="D160" s="306"/>
      <c r="E160" s="290"/>
      <c r="F160" s="291"/>
    </row>
    <row r="161" spans="1:13" x14ac:dyDescent="0.25">
      <c r="A161" s="303"/>
      <c r="B161" s="307"/>
      <c r="C161" s="305"/>
      <c r="D161" s="306"/>
      <c r="E161" s="290"/>
      <c r="F161" s="291"/>
      <c r="K161" s="289"/>
      <c r="L161" s="289"/>
      <c r="M161" s="289"/>
    </row>
    <row r="162" spans="1:13" x14ac:dyDescent="0.25">
      <c r="A162" s="303"/>
      <c r="B162" s="307"/>
      <c r="C162" s="305"/>
      <c r="D162" s="306"/>
      <c r="E162" s="290"/>
      <c r="F162" s="291"/>
      <c r="K162" s="289"/>
      <c r="L162" s="289"/>
      <c r="M162" s="289"/>
    </row>
    <row r="163" spans="1:13" x14ac:dyDescent="0.25">
      <c r="A163" s="303"/>
      <c r="B163" s="307"/>
      <c r="C163" s="305"/>
      <c r="D163" s="306"/>
      <c r="E163" s="290"/>
      <c r="F163" s="291"/>
      <c r="K163" s="289"/>
      <c r="L163" s="289"/>
      <c r="M163" s="289"/>
    </row>
    <row r="164" spans="1:13" x14ac:dyDescent="0.25">
      <c r="A164" s="303"/>
      <c r="B164" s="307"/>
      <c r="C164" s="305"/>
      <c r="D164" s="306"/>
      <c r="E164" s="290"/>
      <c r="F164" s="291"/>
      <c r="K164" s="289"/>
      <c r="L164" s="289"/>
      <c r="M164" s="289"/>
    </row>
    <row r="165" spans="1:13" x14ac:dyDescent="0.25">
      <c r="A165" s="303"/>
      <c r="B165" s="307"/>
      <c r="C165" s="305"/>
      <c r="D165" s="306"/>
      <c r="E165" s="290"/>
      <c r="F165" s="291"/>
      <c r="K165" s="289"/>
      <c r="L165" s="289"/>
      <c r="M165" s="289"/>
    </row>
    <row r="166" spans="1:13" x14ac:dyDescent="0.25">
      <c r="A166" s="303"/>
      <c r="B166" s="307"/>
      <c r="C166" s="305"/>
      <c r="D166" s="306"/>
      <c r="E166" s="290"/>
      <c r="F166" s="291"/>
      <c r="K166" s="289"/>
      <c r="L166" s="289"/>
      <c r="M166" s="289"/>
    </row>
    <row r="167" spans="1:13" x14ac:dyDescent="0.25">
      <c r="A167" s="303"/>
      <c r="B167" s="307"/>
      <c r="C167" s="305"/>
      <c r="D167" s="306"/>
      <c r="E167" s="290"/>
      <c r="F167" s="291"/>
      <c r="K167" s="289"/>
      <c r="L167" s="289"/>
      <c r="M167" s="289"/>
    </row>
    <row r="168" spans="1:13" x14ac:dyDescent="0.25">
      <c r="A168" s="303"/>
      <c r="B168" s="307"/>
      <c r="C168" s="305"/>
      <c r="D168" s="306"/>
      <c r="E168" s="290"/>
      <c r="F168" s="291"/>
      <c r="K168" s="289"/>
      <c r="L168" s="289"/>
      <c r="M168" s="289"/>
    </row>
    <row r="169" spans="1:13" x14ac:dyDescent="0.25">
      <c r="A169" s="303"/>
      <c r="B169" s="307"/>
      <c r="C169" s="305"/>
      <c r="D169" s="306"/>
      <c r="E169" s="290"/>
      <c r="F169" s="291"/>
      <c r="K169" s="289"/>
      <c r="L169" s="289"/>
      <c r="M169" s="289"/>
    </row>
    <row r="170" spans="1:13" x14ac:dyDescent="0.25">
      <c r="A170" s="303"/>
      <c r="B170" s="307"/>
      <c r="C170" s="305"/>
      <c r="D170" s="306"/>
      <c r="E170" s="290"/>
      <c r="F170" s="291"/>
      <c r="K170" s="289"/>
      <c r="L170" s="289"/>
      <c r="M170" s="289"/>
    </row>
    <row r="171" spans="1:13" x14ac:dyDescent="0.25">
      <c r="A171" s="303"/>
      <c r="B171" s="307"/>
      <c r="C171" s="305"/>
      <c r="D171" s="306"/>
      <c r="E171" s="290"/>
      <c r="F171" s="291"/>
      <c r="K171" s="289"/>
      <c r="L171" s="289"/>
      <c r="M171" s="289"/>
    </row>
    <row r="172" spans="1:13" ht="12.5" thickBot="1" x14ac:dyDescent="0.3">
      <c r="A172" s="303"/>
      <c r="B172" s="307"/>
      <c r="C172" s="305"/>
      <c r="D172" s="306"/>
      <c r="E172" s="290"/>
      <c r="F172" s="291"/>
      <c r="K172" s="289"/>
      <c r="L172" s="289"/>
      <c r="M172" s="289"/>
    </row>
    <row r="173" spans="1:13" ht="12.5" thickBot="1" x14ac:dyDescent="0.3">
      <c r="A173" s="311"/>
      <c r="B173" s="312"/>
      <c r="C173" s="313"/>
      <c r="D173" s="314"/>
      <c r="E173" s="292" t="s">
        <v>269</v>
      </c>
      <c r="F173" s="293">
        <f>SUM(F119:F172)</f>
        <v>0</v>
      </c>
      <c r="K173" s="289"/>
      <c r="L173" s="289"/>
      <c r="M173" s="289"/>
    </row>
    <row r="174" spans="1:13" ht="12.5" thickBot="1" x14ac:dyDescent="0.3"/>
    <row r="175" spans="1:13" x14ac:dyDescent="0.25">
      <c r="A175" s="319"/>
      <c r="B175" s="323" t="s">
        <v>0</v>
      </c>
      <c r="C175" s="321"/>
      <c r="D175" s="322"/>
      <c r="E175" s="296"/>
      <c r="F175" s="297"/>
      <c r="K175" s="289"/>
      <c r="L175" s="289"/>
      <c r="M175" s="289"/>
    </row>
    <row r="176" spans="1:13" x14ac:dyDescent="0.25">
      <c r="A176" s="303"/>
      <c r="B176" s="307"/>
      <c r="C176" s="305"/>
      <c r="D176" s="306"/>
      <c r="E176" s="290"/>
      <c r="F176" s="291"/>
      <c r="K176" s="289"/>
      <c r="L176" s="289"/>
      <c r="M176" s="289"/>
    </row>
    <row r="177" spans="1:6" s="289" customFormat="1" x14ac:dyDescent="0.25">
      <c r="A177" s="303"/>
      <c r="B177" s="310" t="s">
        <v>87</v>
      </c>
      <c r="C177" s="305"/>
      <c r="D177" s="306"/>
      <c r="E177" s="290"/>
      <c r="F177" s="291">
        <f>F56</f>
        <v>0</v>
      </c>
    </row>
    <row r="178" spans="1:6" s="289" customFormat="1" x14ac:dyDescent="0.25">
      <c r="A178" s="303"/>
      <c r="B178" s="307"/>
      <c r="C178" s="305"/>
      <c r="D178" s="306"/>
      <c r="E178" s="290"/>
      <c r="F178" s="291"/>
    </row>
    <row r="179" spans="1:6" s="289" customFormat="1" x14ac:dyDescent="0.25">
      <c r="A179" s="303"/>
      <c r="B179" s="310" t="s">
        <v>88</v>
      </c>
      <c r="C179" s="305"/>
      <c r="D179" s="306"/>
      <c r="E179" s="290"/>
      <c r="F179" s="291">
        <f>F117</f>
        <v>0</v>
      </c>
    </row>
    <row r="180" spans="1:6" s="289" customFormat="1" x14ac:dyDescent="0.25">
      <c r="A180" s="303"/>
      <c r="B180" s="307"/>
      <c r="C180" s="305"/>
      <c r="D180" s="306"/>
      <c r="E180" s="290"/>
      <c r="F180" s="291"/>
    </row>
    <row r="181" spans="1:6" s="289" customFormat="1" x14ac:dyDescent="0.25">
      <c r="A181" s="303"/>
      <c r="B181" s="310" t="s">
        <v>90</v>
      </c>
      <c r="C181" s="305"/>
      <c r="D181" s="306"/>
      <c r="E181" s="290"/>
      <c r="F181" s="291">
        <f>F173</f>
        <v>0</v>
      </c>
    </row>
    <row r="182" spans="1:6" s="289" customFormat="1" x14ac:dyDescent="0.25">
      <c r="A182" s="303"/>
      <c r="B182" s="307"/>
      <c r="C182" s="305"/>
      <c r="D182" s="306"/>
      <c r="E182" s="290"/>
      <c r="F182" s="291"/>
    </row>
    <row r="183" spans="1:6" s="289" customFormat="1" x14ac:dyDescent="0.25">
      <c r="A183" s="303"/>
      <c r="B183" s="307"/>
      <c r="C183" s="305"/>
      <c r="D183" s="306"/>
      <c r="E183" s="290"/>
      <c r="F183" s="291"/>
    </row>
    <row r="184" spans="1:6" s="289" customFormat="1" x14ac:dyDescent="0.25">
      <c r="A184" s="303"/>
      <c r="B184" s="307"/>
      <c r="C184" s="305"/>
      <c r="D184" s="306"/>
      <c r="E184" s="290"/>
      <c r="F184" s="291"/>
    </row>
    <row r="185" spans="1:6" s="289" customFormat="1" x14ac:dyDescent="0.25">
      <c r="A185" s="303"/>
      <c r="B185" s="307"/>
      <c r="C185" s="305"/>
      <c r="D185" s="306"/>
      <c r="E185" s="290"/>
      <c r="F185" s="291"/>
    </row>
    <row r="186" spans="1:6" s="289" customFormat="1" x14ac:dyDescent="0.25">
      <c r="A186" s="303"/>
      <c r="B186" s="307"/>
      <c r="C186" s="305"/>
      <c r="D186" s="306"/>
      <c r="E186" s="290"/>
      <c r="F186" s="291"/>
    </row>
    <row r="187" spans="1:6" s="289" customFormat="1" x14ac:dyDescent="0.25">
      <c r="A187" s="303"/>
      <c r="B187" s="307"/>
      <c r="C187" s="305"/>
      <c r="D187" s="306"/>
      <c r="E187" s="290"/>
      <c r="F187" s="291"/>
    </row>
    <row r="188" spans="1:6" s="289" customFormat="1" x14ac:dyDescent="0.25">
      <c r="A188" s="303"/>
      <c r="B188" s="307"/>
      <c r="C188" s="305"/>
      <c r="D188" s="306"/>
      <c r="E188" s="290"/>
      <c r="F188" s="291"/>
    </row>
    <row r="189" spans="1:6" s="289" customFormat="1" x14ac:dyDescent="0.25">
      <c r="A189" s="303"/>
      <c r="B189" s="307"/>
      <c r="C189" s="305"/>
      <c r="D189" s="306"/>
      <c r="E189" s="290"/>
      <c r="F189" s="291"/>
    </row>
    <row r="190" spans="1:6" s="289" customFormat="1" x14ac:dyDescent="0.25">
      <c r="A190" s="303"/>
      <c r="B190" s="307"/>
      <c r="C190" s="305"/>
      <c r="D190" s="306"/>
      <c r="E190" s="290"/>
      <c r="F190" s="291"/>
    </row>
    <row r="191" spans="1:6" s="289" customFormat="1" x14ac:dyDescent="0.25">
      <c r="A191" s="303"/>
      <c r="B191" s="307"/>
      <c r="C191" s="305"/>
      <c r="D191" s="306"/>
      <c r="E191" s="290"/>
      <c r="F191" s="291"/>
    </row>
    <row r="192" spans="1:6" s="289" customFormat="1" x14ac:dyDescent="0.25">
      <c r="A192" s="303"/>
      <c r="B192" s="307"/>
      <c r="C192" s="305"/>
      <c r="D192" s="306"/>
      <c r="E192" s="290"/>
      <c r="F192" s="291"/>
    </row>
    <row r="193" spans="1:6" s="289" customFormat="1" x14ac:dyDescent="0.25">
      <c r="A193" s="303"/>
      <c r="B193" s="307"/>
      <c r="C193" s="305"/>
      <c r="D193" s="306"/>
      <c r="E193" s="290"/>
      <c r="F193" s="291"/>
    </row>
    <row r="194" spans="1:6" s="289" customFormat="1" x14ac:dyDescent="0.25">
      <c r="A194" s="303"/>
      <c r="B194" s="307"/>
      <c r="C194" s="305"/>
      <c r="D194" s="306"/>
      <c r="E194" s="290"/>
      <c r="F194" s="291"/>
    </row>
    <row r="195" spans="1:6" s="289" customFormat="1" x14ac:dyDescent="0.25">
      <c r="A195" s="303"/>
      <c r="B195" s="307"/>
      <c r="C195" s="305"/>
      <c r="D195" s="306"/>
      <c r="E195" s="290"/>
      <c r="F195" s="291"/>
    </row>
    <row r="196" spans="1:6" s="289" customFormat="1" x14ac:dyDescent="0.25">
      <c r="A196" s="303"/>
      <c r="B196" s="307"/>
      <c r="C196" s="305"/>
      <c r="D196" s="306"/>
      <c r="E196" s="290"/>
      <c r="F196" s="291"/>
    </row>
    <row r="197" spans="1:6" s="289" customFormat="1" x14ac:dyDescent="0.25">
      <c r="A197" s="303"/>
      <c r="B197" s="307"/>
      <c r="C197" s="305"/>
      <c r="D197" s="306"/>
      <c r="E197" s="290"/>
      <c r="F197" s="291"/>
    </row>
    <row r="198" spans="1:6" s="289" customFormat="1" x14ac:dyDescent="0.25">
      <c r="A198" s="303"/>
      <c r="B198" s="307"/>
      <c r="C198" s="305"/>
      <c r="D198" s="306"/>
      <c r="E198" s="290"/>
      <c r="F198" s="291"/>
    </row>
    <row r="199" spans="1:6" s="289" customFormat="1" x14ac:dyDescent="0.25">
      <c r="A199" s="303"/>
      <c r="B199" s="307"/>
      <c r="C199" s="305"/>
      <c r="D199" s="306"/>
      <c r="E199" s="290"/>
      <c r="F199" s="291"/>
    </row>
    <row r="200" spans="1:6" s="289" customFormat="1" x14ac:dyDescent="0.25">
      <c r="A200" s="303"/>
      <c r="B200" s="307"/>
      <c r="C200" s="305"/>
      <c r="D200" s="306"/>
      <c r="E200" s="290"/>
      <c r="F200" s="291"/>
    </row>
    <row r="201" spans="1:6" s="289" customFormat="1" x14ac:dyDescent="0.25">
      <c r="A201" s="303"/>
      <c r="B201" s="307"/>
      <c r="C201" s="305"/>
      <c r="D201" s="306"/>
      <c r="E201" s="290"/>
      <c r="F201" s="291"/>
    </row>
    <row r="202" spans="1:6" s="289" customFormat="1" x14ac:dyDescent="0.25">
      <c r="A202" s="303"/>
      <c r="B202" s="307"/>
      <c r="C202" s="305"/>
      <c r="D202" s="306"/>
      <c r="E202" s="290"/>
      <c r="F202" s="291"/>
    </row>
    <row r="203" spans="1:6" s="289" customFormat="1" x14ac:dyDescent="0.25">
      <c r="A203" s="303"/>
      <c r="B203" s="307"/>
      <c r="C203" s="305"/>
      <c r="D203" s="306"/>
      <c r="E203" s="290"/>
      <c r="F203" s="291"/>
    </row>
    <row r="204" spans="1:6" s="289" customFormat="1" x14ac:dyDescent="0.25">
      <c r="A204" s="303"/>
      <c r="B204" s="307"/>
      <c r="C204" s="305"/>
      <c r="D204" s="306"/>
      <c r="E204" s="290"/>
      <c r="F204" s="291"/>
    </row>
    <row r="205" spans="1:6" s="289" customFormat="1" x14ac:dyDescent="0.25">
      <c r="A205" s="303"/>
      <c r="B205" s="307"/>
      <c r="C205" s="305"/>
      <c r="D205" s="306"/>
      <c r="E205" s="290"/>
      <c r="F205" s="291"/>
    </row>
    <row r="206" spans="1:6" s="289" customFormat="1" x14ac:dyDescent="0.25">
      <c r="A206" s="303"/>
      <c r="B206" s="307"/>
      <c r="C206" s="305"/>
      <c r="D206" s="306"/>
      <c r="E206" s="290"/>
      <c r="F206" s="291"/>
    </row>
    <row r="207" spans="1:6" s="289" customFormat="1" x14ac:dyDescent="0.25">
      <c r="A207" s="303"/>
      <c r="B207" s="307"/>
      <c r="C207" s="305"/>
      <c r="D207" s="306"/>
      <c r="E207" s="290"/>
      <c r="F207" s="291"/>
    </row>
    <row r="208" spans="1:6" s="289" customFormat="1" x14ac:dyDescent="0.25">
      <c r="A208" s="303"/>
      <c r="B208" s="307"/>
      <c r="C208" s="305"/>
      <c r="D208" s="306"/>
      <c r="E208" s="290"/>
      <c r="F208" s="291"/>
    </row>
    <row r="209" spans="1:6" s="289" customFormat="1" x14ac:dyDescent="0.25">
      <c r="A209" s="303"/>
      <c r="B209" s="307"/>
      <c r="C209" s="305"/>
      <c r="D209" s="306"/>
      <c r="E209" s="290"/>
      <c r="F209" s="291"/>
    </row>
    <row r="210" spans="1:6" s="289" customFormat="1" x14ac:dyDescent="0.25">
      <c r="A210" s="303"/>
      <c r="B210" s="307"/>
      <c r="C210" s="305"/>
      <c r="D210" s="306"/>
      <c r="E210" s="290"/>
      <c r="F210" s="291"/>
    </row>
    <row r="211" spans="1:6" s="289" customFormat="1" x14ac:dyDescent="0.25">
      <c r="A211" s="303"/>
      <c r="B211" s="307"/>
      <c r="C211" s="305"/>
      <c r="D211" s="306"/>
      <c r="E211" s="290"/>
      <c r="F211" s="291"/>
    </row>
    <row r="212" spans="1:6" s="289" customFormat="1" x14ac:dyDescent="0.25">
      <c r="A212" s="303"/>
      <c r="B212" s="307"/>
      <c r="C212" s="305"/>
      <c r="D212" s="306"/>
      <c r="E212" s="290"/>
      <c r="F212" s="291"/>
    </row>
    <row r="213" spans="1:6" s="289" customFormat="1" x14ac:dyDescent="0.25">
      <c r="A213" s="303"/>
      <c r="B213" s="307"/>
      <c r="C213" s="305"/>
      <c r="D213" s="306"/>
      <c r="E213" s="290"/>
      <c r="F213" s="291"/>
    </row>
    <row r="214" spans="1:6" s="289" customFormat="1" x14ac:dyDescent="0.25">
      <c r="A214" s="303"/>
      <c r="B214" s="307"/>
      <c r="C214" s="305"/>
      <c r="D214" s="306"/>
      <c r="E214" s="290"/>
      <c r="F214" s="291"/>
    </row>
    <row r="215" spans="1:6" s="289" customFormat="1" x14ac:dyDescent="0.25">
      <c r="A215" s="303"/>
      <c r="B215" s="307"/>
      <c r="C215" s="305"/>
      <c r="D215" s="306"/>
      <c r="E215" s="290"/>
      <c r="F215" s="291"/>
    </row>
    <row r="216" spans="1:6" s="289" customFormat="1" x14ac:dyDescent="0.25">
      <c r="A216" s="303"/>
      <c r="B216" s="307"/>
      <c r="C216" s="305"/>
      <c r="D216" s="306"/>
      <c r="E216" s="290"/>
      <c r="F216" s="291"/>
    </row>
    <row r="217" spans="1:6" s="289" customFormat="1" x14ac:dyDescent="0.25">
      <c r="A217" s="303"/>
      <c r="B217" s="307"/>
      <c r="C217" s="305"/>
      <c r="D217" s="306"/>
      <c r="E217" s="290"/>
      <c r="F217" s="291"/>
    </row>
    <row r="218" spans="1:6" s="289" customFormat="1" x14ac:dyDescent="0.25">
      <c r="A218" s="303"/>
      <c r="B218" s="307"/>
      <c r="C218" s="305"/>
      <c r="D218" s="306"/>
      <c r="E218" s="290"/>
      <c r="F218" s="291"/>
    </row>
    <row r="219" spans="1:6" s="289" customFormat="1" x14ac:dyDescent="0.25">
      <c r="A219" s="303"/>
      <c r="B219" s="307"/>
      <c r="C219" s="305"/>
      <c r="D219" s="306"/>
      <c r="E219" s="290"/>
      <c r="F219" s="291"/>
    </row>
    <row r="220" spans="1:6" s="289" customFormat="1" x14ac:dyDescent="0.25">
      <c r="A220" s="303"/>
      <c r="B220" s="307"/>
      <c r="C220" s="305"/>
      <c r="D220" s="306"/>
      <c r="E220" s="290"/>
      <c r="F220" s="291"/>
    </row>
    <row r="221" spans="1:6" s="289" customFormat="1" x14ac:dyDescent="0.25">
      <c r="A221" s="303"/>
      <c r="B221" s="307"/>
      <c r="C221" s="305"/>
      <c r="D221" s="306"/>
      <c r="E221" s="290"/>
      <c r="F221" s="291"/>
    </row>
    <row r="222" spans="1:6" s="289" customFormat="1" x14ac:dyDescent="0.25">
      <c r="A222" s="303"/>
      <c r="B222" s="307"/>
      <c r="C222" s="305"/>
      <c r="D222" s="306"/>
      <c r="E222" s="290"/>
      <c r="F222" s="291"/>
    </row>
    <row r="223" spans="1:6" s="289" customFormat="1" x14ac:dyDescent="0.25">
      <c r="A223" s="303"/>
      <c r="B223" s="307"/>
      <c r="C223" s="305"/>
      <c r="D223" s="306"/>
      <c r="E223" s="290"/>
      <c r="F223" s="291"/>
    </row>
    <row r="224" spans="1:6" s="289" customFormat="1" x14ac:dyDescent="0.25">
      <c r="A224" s="303"/>
      <c r="B224" s="307"/>
      <c r="C224" s="305"/>
      <c r="D224" s="306"/>
      <c r="E224" s="290"/>
      <c r="F224" s="291"/>
    </row>
    <row r="225" spans="1:13" x14ac:dyDescent="0.25">
      <c r="A225" s="303"/>
      <c r="B225" s="307"/>
      <c r="C225" s="305"/>
      <c r="D225" s="306"/>
      <c r="E225" s="290"/>
      <c r="F225" s="291"/>
      <c r="K225" s="289"/>
      <c r="L225" s="289"/>
      <c r="M225" s="289"/>
    </row>
    <row r="226" spans="1:13" x14ac:dyDescent="0.25">
      <c r="A226" s="303"/>
      <c r="B226" s="307"/>
      <c r="C226" s="305"/>
      <c r="D226" s="306"/>
      <c r="E226" s="290"/>
      <c r="F226" s="291"/>
      <c r="K226" s="289"/>
      <c r="L226" s="289"/>
      <c r="M226" s="289"/>
    </row>
    <row r="227" spans="1:13" x14ac:dyDescent="0.25">
      <c r="A227" s="303"/>
      <c r="B227" s="307"/>
      <c r="C227" s="305"/>
      <c r="D227" s="306"/>
      <c r="E227" s="290"/>
      <c r="F227" s="291"/>
      <c r="K227" s="289"/>
      <c r="L227" s="289"/>
      <c r="M227" s="289"/>
    </row>
    <row r="228" spans="1:13" x14ac:dyDescent="0.25">
      <c r="A228" s="303"/>
      <c r="B228" s="307"/>
      <c r="C228" s="305"/>
      <c r="D228" s="306"/>
      <c r="E228" s="290"/>
      <c r="F228" s="291"/>
      <c r="K228" s="289"/>
      <c r="L228" s="289"/>
      <c r="M228" s="289"/>
    </row>
    <row r="229" spans="1:13" x14ac:dyDescent="0.25">
      <c r="A229" s="303"/>
      <c r="B229" s="307"/>
      <c r="C229" s="305"/>
      <c r="D229" s="306"/>
      <c r="E229" s="290"/>
      <c r="F229" s="291"/>
      <c r="K229" s="289"/>
      <c r="L229" s="289"/>
      <c r="M229" s="289"/>
    </row>
    <row r="230" spans="1:13" x14ac:dyDescent="0.25">
      <c r="A230" s="303"/>
      <c r="B230" s="307"/>
      <c r="C230" s="305"/>
      <c r="D230" s="306"/>
      <c r="E230" s="290"/>
      <c r="F230" s="291"/>
      <c r="K230" s="289"/>
      <c r="L230" s="289"/>
      <c r="M230" s="289"/>
    </row>
    <row r="231" spans="1:13" x14ac:dyDescent="0.25">
      <c r="A231" s="303"/>
      <c r="B231" s="307"/>
      <c r="C231" s="305"/>
      <c r="D231" s="306"/>
      <c r="E231" s="290"/>
      <c r="F231" s="291"/>
      <c r="K231" s="289"/>
      <c r="L231" s="289"/>
      <c r="M231" s="289"/>
    </row>
    <row r="232" spans="1:13" x14ac:dyDescent="0.25">
      <c r="A232" s="303"/>
      <c r="B232" s="307"/>
      <c r="C232" s="305"/>
      <c r="D232" s="306"/>
      <c r="E232" s="290"/>
      <c r="F232" s="291"/>
      <c r="K232" s="289"/>
      <c r="L232" s="289"/>
      <c r="M232" s="289"/>
    </row>
    <row r="233" spans="1:13" ht="12.5" thickBot="1" x14ac:dyDescent="0.3">
      <c r="A233" s="303"/>
      <c r="B233" s="307"/>
      <c r="C233" s="305"/>
      <c r="D233" s="306"/>
      <c r="E233" s="290"/>
      <c r="F233" s="291"/>
      <c r="K233" s="289"/>
      <c r="L233" s="289"/>
      <c r="M233" s="289"/>
    </row>
    <row r="234" spans="1:13" ht="12.5" thickBot="1" x14ac:dyDescent="0.3">
      <c r="A234" s="311"/>
      <c r="B234" s="312"/>
      <c r="C234" s="313"/>
      <c r="D234" s="314"/>
      <c r="E234" s="292" t="s">
        <v>270</v>
      </c>
      <c r="F234" s="293">
        <f>SUM(F176:F223)</f>
        <v>0</v>
      </c>
      <c r="K234" s="289"/>
      <c r="L234" s="289"/>
      <c r="M234" s="289"/>
    </row>
    <row r="235" spans="1:13" ht="12.5" thickBot="1" x14ac:dyDescent="0.3"/>
    <row r="236" spans="1:13" x14ac:dyDescent="0.25">
      <c r="A236" s="319"/>
      <c r="B236" s="320" t="s">
        <v>93</v>
      </c>
      <c r="C236" s="321"/>
      <c r="D236" s="322"/>
      <c r="E236" s="296"/>
      <c r="F236" s="297"/>
      <c r="K236" s="289"/>
      <c r="L236" s="289"/>
      <c r="M236" s="289"/>
    </row>
    <row r="237" spans="1:13" x14ac:dyDescent="0.25">
      <c r="A237" s="303"/>
      <c r="B237" s="307"/>
      <c r="C237" s="305"/>
      <c r="D237" s="306"/>
      <c r="E237" s="290"/>
      <c r="F237" s="291"/>
      <c r="K237" s="289"/>
      <c r="L237" s="289"/>
      <c r="M237" s="289"/>
    </row>
    <row r="238" spans="1:13" x14ac:dyDescent="0.25">
      <c r="A238" s="303"/>
      <c r="B238" s="304" t="s">
        <v>33</v>
      </c>
      <c r="C238" s="305"/>
      <c r="D238" s="306"/>
      <c r="E238" s="290"/>
      <c r="F238" s="291"/>
      <c r="K238" s="289"/>
      <c r="L238" s="289"/>
      <c r="M238" s="289"/>
    </row>
    <row r="239" spans="1:13" x14ac:dyDescent="0.25">
      <c r="A239" s="303"/>
      <c r="B239" s="307"/>
      <c r="C239" s="305"/>
      <c r="D239" s="306"/>
      <c r="E239" s="290"/>
      <c r="F239" s="291"/>
      <c r="K239" s="289"/>
      <c r="L239" s="289"/>
      <c r="M239" s="289"/>
    </row>
    <row r="240" spans="1:13" x14ac:dyDescent="0.25">
      <c r="A240" s="303"/>
      <c r="B240" s="308" t="s">
        <v>34</v>
      </c>
      <c r="C240" s="305"/>
      <c r="D240" s="306"/>
      <c r="E240" s="290"/>
      <c r="F240" s="291"/>
      <c r="K240" s="289"/>
      <c r="L240" s="289"/>
      <c r="M240" s="289"/>
    </row>
    <row r="241" spans="1:6" s="289" customFormat="1" x14ac:dyDescent="0.25">
      <c r="A241" s="303"/>
      <c r="B241" s="307"/>
      <c r="C241" s="305"/>
      <c r="D241" s="306"/>
      <c r="E241" s="290"/>
      <c r="F241" s="291"/>
    </row>
    <row r="242" spans="1:6" s="289" customFormat="1" x14ac:dyDescent="0.25">
      <c r="A242" s="303"/>
      <c r="B242" s="309" t="s">
        <v>39</v>
      </c>
      <c r="C242" s="305"/>
      <c r="D242" s="306"/>
      <c r="E242" s="290"/>
      <c r="F242" s="291"/>
    </row>
    <row r="243" spans="1:6" s="289" customFormat="1" x14ac:dyDescent="0.25">
      <c r="A243" s="303"/>
      <c r="B243" s="307"/>
      <c r="C243" s="305"/>
      <c r="D243" s="306"/>
      <c r="E243" s="290"/>
      <c r="F243" s="291"/>
    </row>
    <row r="244" spans="1:6" s="289" customFormat="1" x14ac:dyDescent="0.25">
      <c r="A244" s="303"/>
      <c r="B244" s="310" t="s">
        <v>40</v>
      </c>
      <c r="C244" s="305"/>
      <c r="D244" s="306"/>
      <c r="E244" s="290"/>
      <c r="F244" s="291"/>
    </row>
    <row r="245" spans="1:6" s="289" customFormat="1" x14ac:dyDescent="0.25">
      <c r="A245" s="303"/>
      <c r="B245" s="307"/>
      <c r="C245" s="305"/>
      <c r="D245" s="306"/>
      <c r="E245" s="290"/>
      <c r="F245" s="291"/>
    </row>
    <row r="246" spans="1:6" s="289" customFormat="1" x14ac:dyDescent="0.25">
      <c r="A246" s="303" t="s">
        <v>7</v>
      </c>
      <c r="B246" s="310" t="s">
        <v>46</v>
      </c>
      <c r="C246" s="305" t="s">
        <v>89</v>
      </c>
      <c r="D246" s="306" t="s">
        <v>9</v>
      </c>
      <c r="E246" s="290"/>
      <c r="F246" s="291">
        <f>C246*E246</f>
        <v>0</v>
      </c>
    </row>
    <row r="247" spans="1:6" s="289" customFormat="1" x14ac:dyDescent="0.25">
      <c r="A247" s="303"/>
      <c r="B247" s="307"/>
      <c r="C247" s="305"/>
      <c r="D247" s="306"/>
      <c r="E247" s="290"/>
      <c r="F247" s="291"/>
    </row>
    <row r="248" spans="1:6" s="289" customFormat="1" x14ac:dyDescent="0.25">
      <c r="A248" s="303" t="s">
        <v>1</v>
      </c>
      <c r="B248" s="310" t="s">
        <v>94</v>
      </c>
      <c r="C248" s="305" t="s">
        <v>47</v>
      </c>
      <c r="D248" s="306" t="s">
        <v>9</v>
      </c>
      <c r="E248" s="290"/>
      <c r="F248" s="291">
        <f>C248*E248</f>
        <v>0</v>
      </c>
    </row>
    <row r="249" spans="1:6" s="289" customFormat="1" x14ac:dyDescent="0.25">
      <c r="A249" s="303"/>
      <c r="B249" s="307"/>
      <c r="C249" s="305"/>
      <c r="D249" s="306"/>
      <c r="E249" s="290"/>
      <c r="F249" s="291"/>
    </row>
    <row r="250" spans="1:6" s="289" customFormat="1" x14ac:dyDescent="0.25">
      <c r="A250" s="303"/>
      <c r="B250" s="308" t="s">
        <v>48</v>
      </c>
      <c r="C250" s="305"/>
      <c r="D250" s="306"/>
      <c r="E250" s="290"/>
      <c r="F250" s="291"/>
    </row>
    <row r="251" spans="1:6" s="289" customFormat="1" x14ac:dyDescent="0.25">
      <c r="A251" s="303"/>
      <c r="B251" s="307"/>
      <c r="C251" s="305"/>
      <c r="D251" s="306"/>
      <c r="E251" s="290"/>
      <c r="F251" s="291"/>
    </row>
    <row r="252" spans="1:6" s="289" customFormat="1" x14ac:dyDescent="0.25">
      <c r="A252" s="303"/>
      <c r="B252" s="309" t="s">
        <v>49</v>
      </c>
      <c r="C252" s="305"/>
      <c r="D252" s="306"/>
      <c r="E252" s="290"/>
      <c r="F252" s="291"/>
    </row>
    <row r="253" spans="1:6" s="289" customFormat="1" x14ac:dyDescent="0.25">
      <c r="A253" s="303"/>
      <c r="B253" s="307"/>
      <c r="C253" s="305"/>
      <c r="D253" s="306"/>
      <c r="E253" s="290"/>
      <c r="F253" s="291"/>
    </row>
    <row r="254" spans="1:6" s="289" customFormat="1" x14ac:dyDescent="0.25">
      <c r="A254" s="303"/>
      <c r="B254" s="310" t="s">
        <v>50</v>
      </c>
      <c r="C254" s="305"/>
      <c r="D254" s="306"/>
      <c r="E254" s="290"/>
      <c r="F254" s="291"/>
    </row>
    <row r="255" spans="1:6" s="289" customFormat="1" x14ac:dyDescent="0.25">
      <c r="A255" s="303"/>
      <c r="B255" s="307"/>
      <c r="C255" s="305"/>
      <c r="D255" s="306"/>
      <c r="E255" s="290"/>
      <c r="F255" s="291"/>
    </row>
    <row r="256" spans="1:6" s="289" customFormat="1" x14ac:dyDescent="0.25">
      <c r="A256" s="303" t="s">
        <v>13</v>
      </c>
      <c r="B256" s="310" t="s">
        <v>51</v>
      </c>
      <c r="C256" s="305" t="s">
        <v>95</v>
      </c>
      <c r="D256" s="306" t="s">
        <v>53</v>
      </c>
      <c r="E256" s="290"/>
      <c r="F256" s="291">
        <f>C256*E256</f>
        <v>0</v>
      </c>
    </row>
    <row r="257" spans="1:6" s="289" customFormat="1" x14ac:dyDescent="0.25">
      <c r="A257" s="303"/>
      <c r="B257" s="307"/>
      <c r="C257" s="305"/>
      <c r="D257" s="306"/>
      <c r="E257" s="290"/>
      <c r="F257" s="291"/>
    </row>
    <row r="258" spans="1:6" s="289" customFormat="1" x14ac:dyDescent="0.25">
      <c r="A258" s="303" t="s">
        <v>16</v>
      </c>
      <c r="B258" s="310" t="s">
        <v>54</v>
      </c>
      <c r="C258" s="305" t="s">
        <v>96</v>
      </c>
      <c r="D258" s="306" t="s">
        <v>53</v>
      </c>
      <c r="E258" s="290"/>
      <c r="F258" s="291">
        <f>C258*E258</f>
        <v>0</v>
      </c>
    </row>
    <row r="259" spans="1:6" s="289" customFormat="1" x14ac:dyDescent="0.25">
      <c r="A259" s="303"/>
      <c r="B259" s="307"/>
      <c r="C259" s="305"/>
      <c r="D259" s="306"/>
      <c r="E259" s="290"/>
      <c r="F259" s="291"/>
    </row>
    <row r="260" spans="1:6" s="289" customFormat="1" x14ac:dyDescent="0.25">
      <c r="A260" s="303"/>
      <c r="B260" s="308" t="s">
        <v>60</v>
      </c>
      <c r="C260" s="305"/>
      <c r="D260" s="306"/>
      <c r="E260" s="290"/>
      <c r="F260" s="291"/>
    </row>
    <row r="261" spans="1:6" s="289" customFormat="1" x14ac:dyDescent="0.25">
      <c r="A261" s="303"/>
      <c r="B261" s="307"/>
      <c r="C261" s="305"/>
      <c r="D261" s="306"/>
      <c r="E261" s="290"/>
      <c r="F261" s="291"/>
    </row>
    <row r="262" spans="1:6" s="289" customFormat="1" x14ac:dyDescent="0.25">
      <c r="A262" s="303"/>
      <c r="B262" s="309" t="s">
        <v>61</v>
      </c>
      <c r="C262" s="305"/>
      <c r="D262" s="306"/>
      <c r="E262" s="290"/>
      <c r="F262" s="291"/>
    </row>
    <row r="263" spans="1:6" s="289" customFormat="1" x14ac:dyDescent="0.25">
      <c r="A263" s="303"/>
      <c r="B263" s="307"/>
      <c r="C263" s="305"/>
      <c r="D263" s="306"/>
      <c r="E263" s="290"/>
      <c r="F263" s="291"/>
    </row>
    <row r="264" spans="1:6" s="289" customFormat="1" x14ac:dyDescent="0.25">
      <c r="A264" s="303"/>
      <c r="B264" s="310" t="s">
        <v>62</v>
      </c>
      <c r="C264" s="305"/>
      <c r="D264" s="306"/>
      <c r="E264" s="290"/>
      <c r="F264" s="291"/>
    </row>
    <row r="265" spans="1:6" s="289" customFormat="1" x14ac:dyDescent="0.25">
      <c r="A265" s="303"/>
      <c r="B265" s="307"/>
      <c r="C265" s="305"/>
      <c r="D265" s="306"/>
      <c r="E265" s="290"/>
      <c r="F265" s="291"/>
    </row>
    <row r="266" spans="1:6" s="289" customFormat="1" x14ac:dyDescent="0.25">
      <c r="A266" s="303" t="s">
        <v>21</v>
      </c>
      <c r="B266" s="310" t="s">
        <v>97</v>
      </c>
      <c r="C266" s="305" t="s">
        <v>98</v>
      </c>
      <c r="D266" s="306" t="s">
        <v>27</v>
      </c>
      <c r="E266" s="290"/>
      <c r="F266" s="291">
        <f>C266*E266</f>
        <v>0</v>
      </c>
    </row>
    <row r="267" spans="1:6" s="289" customFormat="1" x14ac:dyDescent="0.25">
      <c r="A267" s="303"/>
      <c r="B267" s="307"/>
      <c r="C267" s="305"/>
      <c r="D267" s="306"/>
      <c r="E267" s="290"/>
      <c r="F267" s="291"/>
    </row>
    <row r="268" spans="1:6" s="289" customFormat="1" x14ac:dyDescent="0.25">
      <c r="A268" s="303" t="s">
        <v>25</v>
      </c>
      <c r="B268" s="310" t="s">
        <v>66</v>
      </c>
      <c r="C268" s="305" t="s">
        <v>99</v>
      </c>
      <c r="D268" s="306" t="s">
        <v>27</v>
      </c>
      <c r="E268" s="290"/>
      <c r="F268" s="291">
        <f>C268*E268</f>
        <v>0</v>
      </c>
    </row>
    <row r="269" spans="1:6" s="289" customFormat="1" x14ac:dyDescent="0.25">
      <c r="A269" s="303"/>
      <c r="B269" s="307"/>
      <c r="C269" s="305"/>
      <c r="D269" s="306"/>
      <c r="E269" s="290"/>
      <c r="F269" s="291"/>
    </row>
    <row r="270" spans="1:6" s="289" customFormat="1" x14ac:dyDescent="0.25">
      <c r="A270" s="303"/>
      <c r="B270" s="304" t="s">
        <v>100</v>
      </c>
      <c r="C270" s="305"/>
      <c r="D270" s="306"/>
      <c r="E270" s="290"/>
      <c r="F270" s="291"/>
    </row>
    <row r="271" spans="1:6" s="289" customFormat="1" x14ac:dyDescent="0.25">
      <c r="A271" s="303"/>
      <c r="B271" s="307"/>
      <c r="C271" s="305"/>
      <c r="D271" s="306"/>
      <c r="E271" s="290"/>
      <c r="F271" s="291"/>
    </row>
    <row r="272" spans="1:6" s="289" customFormat="1" x14ac:dyDescent="0.25">
      <c r="A272" s="303"/>
      <c r="B272" s="308" t="s">
        <v>101</v>
      </c>
      <c r="C272" s="305"/>
      <c r="D272" s="306"/>
      <c r="E272" s="290"/>
      <c r="F272" s="291"/>
    </row>
    <row r="273" spans="1:6" s="289" customFormat="1" x14ac:dyDescent="0.25">
      <c r="A273" s="303"/>
      <c r="B273" s="307"/>
      <c r="C273" s="305"/>
      <c r="D273" s="306"/>
      <c r="E273" s="290"/>
      <c r="F273" s="291"/>
    </row>
    <row r="274" spans="1:6" s="289" customFormat="1" x14ac:dyDescent="0.25">
      <c r="A274" s="303"/>
      <c r="B274" s="309" t="s">
        <v>102</v>
      </c>
      <c r="C274" s="305"/>
      <c r="D274" s="306"/>
      <c r="E274" s="290"/>
      <c r="F274" s="291"/>
    </row>
    <row r="275" spans="1:6" s="289" customFormat="1" x14ac:dyDescent="0.25">
      <c r="A275" s="303"/>
      <c r="B275" s="307"/>
      <c r="C275" s="305"/>
      <c r="D275" s="306"/>
      <c r="E275" s="290"/>
      <c r="F275" s="291"/>
    </row>
    <row r="276" spans="1:6" s="289" customFormat="1" x14ac:dyDescent="0.25">
      <c r="A276" s="303"/>
      <c r="B276" s="310" t="s">
        <v>103</v>
      </c>
      <c r="C276" s="305"/>
      <c r="D276" s="306"/>
      <c r="E276" s="290"/>
      <c r="F276" s="291"/>
    </row>
    <row r="277" spans="1:6" s="289" customFormat="1" x14ac:dyDescent="0.25">
      <c r="A277" s="303"/>
      <c r="B277" s="307"/>
      <c r="C277" s="305"/>
      <c r="D277" s="306"/>
      <c r="E277" s="290"/>
      <c r="F277" s="291"/>
    </row>
    <row r="278" spans="1:6" s="289" customFormat="1" x14ac:dyDescent="0.25">
      <c r="A278" s="303" t="s">
        <v>31</v>
      </c>
      <c r="B278" s="310" t="s">
        <v>104</v>
      </c>
      <c r="C278" s="305" t="s">
        <v>105</v>
      </c>
      <c r="D278" s="306" t="s">
        <v>53</v>
      </c>
      <c r="E278" s="290"/>
      <c r="F278" s="291">
        <f>C278*E278</f>
        <v>0</v>
      </c>
    </row>
    <row r="279" spans="1:6" s="289" customFormat="1" x14ac:dyDescent="0.25">
      <c r="A279" s="303"/>
      <c r="B279" s="307"/>
      <c r="C279" s="305"/>
      <c r="D279" s="306"/>
      <c r="E279" s="290"/>
      <c r="F279" s="291"/>
    </row>
    <row r="280" spans="1:6" s="289" customFormat="1" x14ac:dyDescent="0.25">
      <c r="A280" s="303" t="s">
        <v>58</v>
      </c>
      <c r="B280" s="310" t="s">
        <v>106</v>
      </c>
      <c r="C280" s="305" t="s">
        <v>107</v>
      </c>
      <c r="D280" s="306" t="s">
        <v>53</v>
      </c>
      <c r="E280" s="290"/>
      <c r="F280" s="291">
        <f>C280*E280</f>
        <v>0</v>
      </c>
    </row>
    <row r="281" spans="1:6" s="289" customFormat="1" x14ac:dyDescent="0.25">
      <c r="A281" s="303"/>
      <c r="B281" s="307"/>
      <c r="C281" s="305"/>
      <c r="D281" s="306"/>
      <c r="E281" s="290"/>
      <c r="F281" s="291"/>
    </row>
    <row r="282" spans="1:6" s="289" customFormat="1" x14ac:dyDescent="0.25">
      <c r="A282" s="303" t="s">
        <v>63</v>
      </c>
      <c r="B282" s="310" t="s">
        <v>108</v>
      </c>
      <c r="C282" s="305" t="s">
        <v>109</v>
      </c>
      <c r="D282" s="306" t="s">
        <v>53</v>
      </c>
      <c r="E282" s="290"/>
      <c r="F282" s="291">
        <f>C282*E282</f>
        <v>0</v>
      </c>
    </row>
    <row r="283" spans="1:6" s="289" customFormat="1" x14ac:dyDescent="0.25">
      <c r="A283" s="303"/>
      <c r="B283" s="307"/>
      <c r="C283" s="305"/>
      <c r="D283" s="306"/>
      <c r="E283" s="290"/>
      <c r="F283" s="291"/>
    </row>
    <row r="284" spans="1:6" s="289" customFormat="1" x14ac:dyDescent="0.25">
      <c r="A284" s="303"/>
      <c r="B284" s="310" t="s">
        <v>110</v>
      </c>
      <c r="C284" s="305"/>
      <c r="D284" s="306"/>
      <c r="E284" s="290"/>
      <c r="F284" s="291"/>
    </row>
    <row r="285" spans="1:6" s="289" customFormat="1" x14ac:dyDescent="0.25">
      <c r="A285" s="303"/>
      <c r="B285" s="307"/>
      <c r="C285" s="305"/>
      <c r="D285" s="306"/>
      <c r="E285" s="290"/>
      <c r="F285" s="291"/>
    </row>
    <row r="286" spans="1:6" s="289" customFormat="1" x14ac:dyDescent="0.25">
      <c r="A286" s="303" t="s">
        <v>65</v>
      </c>
      <c r="B286" s="310" t="s">
        <v>111</v>
      </c>
      <c r="C286" s="305"/>
      <c r="D286" s="306" t="s">
        <v>112</v>
      </c>
      <c r="E286" s="290"/>
      <c r="F286" s="291">
        <f>1*E286</f>
        <v>0</v>
      </c>
    </row>
    <row r="287" spans="1:6" s="289" customFormat="1" x14ac:dyDescent="0.25">
      <c r="A287" s="303"/>
      <c r="B287" s="307"/>
      <c r="C287" s="305"/>
      <c r="D287" s="306"/>
      <c r="E287" s="290"/>
      <c r="F287" s="291"/>
    </row>
    <row r="288" spans="1:6" s="289" customFormat="1" x14ac:dyDescent="0.25">
      <c r="A288" s="303"/>
      <c r="B288" s="310" t="s">
        <v>113</v>
      </c>
      <c r="C288" s="305"/>
      <c r="D288" s="306"/>
      <c r="E288" s="290"/>
      <c r="F288" s="291"/>
    </row>
    <row r="289" spans="1:13" x14ac:dyDescent="0.25">
      <c r="A289" s="303"/>
      <c r="B289" s="307"/>
      <c r="C289" s="305"/>
      <c r="D289" s="306"/>
      <c r="E289" s="290"/>
      <c r="F289" s="291"/>
      <c r="K289" s="289"/>
      <c r="L289" s="289"/>
      <c r="M289" s="289"/>
    </row>
    <row r="290" spans="1:13" x14ac:dyDescent="0.25">
      <c r="A290" s="303" t="s">
        <v>68</v>
      </c>
      <c r="B290" s="310" t="s">
        <v>114</v>
      </c>
      <c r="C290" s="305"/>
      <c r="D290" s="306" t="s">
        <v>112</v>
      </c>
      <c r="E290" s="290"/>
      <c r="F290" s="291">
        <f>1*E290</f>
        <v>0</v>
      </c>
      <c r="K290" s="289"/>
      <c r="L290" s="289"/>
      <c r="M290" s="289"/>
    </row>
    <row r="291" spans="1:13" x14ac:dyDescent="0.25">
      <c r="A291" s="303"/>
      <c r="B291" s="307"/>
      <c r="C291" s="305"/>
      <c r="D291" s="306"/>
      <c r="E291" s="290"/>
      <c r="F291" s="291"/>
      <c r="K291" s="289"/>
      <c r="L291" s="289"/>
      <c r="M291" s="289"/>
    </row>
    <row r="292" spans="1:13" x14ac:dyDescent="0.25">
      <c r="A292" s="303"/>
      <c r="B292" s="310" t="s">
        <v>115</v>
      </c>
      <c r="C292" s="305"/>
      <c r="D292" s="306"/>
      <c r="E292" s="290"/>
      <c r="F292" s="291"/>
      <c r="K292" s="289"/>
      <c r="L292" s="289"/>
      <c r="M292" s="289"/>
    </row>
    <row r="293" spans="1:13" x14ac:dyDescent="0.25">
      <c r="A293" s="303"/>
      <c r="B293" s="310"/>
      <c r="C293" s="305"/>
      <c r="D293" s="306"/>
      <c r="E293" s="290"/>
      <c r="F293" s="291"/>
      <c r="K293" s="289"/>
      <c r="L293" s="289"/>
      <c r="M293" s="289"/>
    </row>
    <row r="294" spans="1:13" ht="12.5" thickBot="1" x14ac:dyDescent="0.3">
      <c r="A294" s="303" t="s">
        <v>76</v>
      </c>
      <c r="B294" s="310" t="s">
        <v>8</v>
      </c>
      <c r="C294" s="305"/>
      <c r="D294" s="306" t="s">
        <v>112</v>
      </c>
      <c r="E294" s="290"/>
      <c r="F294" s="291">
        <f>1*E294</f>
        <v>0</v>
      </c>
      <c r="K294" s="289"/>
      <c r="L294" s="289"/>
      <c r="M294" s="289"/>
    </row>
    <row r="295" spans="1:13" ht="12.5" thickBot="1" x14ac:dyDescent="0.3">
      <c r="A295" s="311"/>
      <c r="B295" s="312"/>
      <c r="C295" s="313"/>
      <c r="D295" s="314"/>
      <c r="E295" s="292" t="s">
        <v>269</v>
      </c>
      <c r="F295" s="293">
        <f>SUM(F236:F294)</f>
        <v>0</v>
      </c>
      <c r="K295" s="289"/>
      <c r="L295" s="289"/>
      <c r="M295" s="289"/>
    </row>
    <row r="296" spans="1:13" ht="12.5" thickBot="1" x14ac:dyDescent="0.3"/>
    <row r="297" spans="1:13" x14ac:dyDescent="0.25">
      <c r="A297" s="319"/>
      <c r="B297" s="323" t="s">
        <v>116</v>
      </c>
      <c r="C297" s="321"/>
      <c r="D297" s="322"/>
      <c r="E297" s="296"/>
      <c r="F297" s="297"/>
      <c r="K297" s="289"/>
      <c r="L297" s="289"/>
      <c r="M297" s="289"/>
    </row>
    <row r="298" spans="1:13" x14ac:dyDescent="0.25">
      <c r="A298" s="303"/>
      <c r="B298" s="307"/>
      <c r="C298" s="305"/>
      <c r="D298" s="306"/>
      <c r="E298" s="290"/>
      <c r="F298" s="291"/>
      <c r="K298" s="289"/>
      <c r="L298" s="289"/>
      <c r="M298" s="289"/>
    </row>
    <row r="299" spans="1:13" x14ac:dyDescent="0.25">
      <c r="A299" s="303" t="s">
        <v>7</v>
      </c>
      <c r="B299" s="310" t="s">
        <v>8</v>
      </c>
      <c r="C299" s="305"/>
      <c r="D299" s="306" t="s">
        <v>112</v>
      </c>
      <c r="E299" s="290"/>
      <c r="F299" s="291">
        <f>1*E299</f>
        <v>0</v>
      </c>
      <c r="K299" s="289"/>
      <c r="L299" s="289"/>
      <c r="M299" s="289"/>
    </row>
    <row r="300" spans="1:13" x14ac:dyDescent="0.25">
      <c r="A300" s="303"/>
      <c r="B300" s="307"/>
      <c r="C300" s="305"/>
      <c r="D300" s="306"/>
      <c r="E300" s="290"/>
      <c r="F300" s="291"/>
      <c r="K300" s="289"/>
      <c r="L300" s="289"/>
      <c r="M300" s="289"/>
    </row>
    <row r="301" spans="1:13" x14ac:dyDescent="0.25">
      <c r="A301" s="303"/>
      <c r="B301" s="304" t="s">
        <v>117</v>
      </c>
      <c r="C301" s="305"/>
      <c r="D301" s="306"/>
      <c r="E301" s="290"/>
      <c r="F301" s="291"/>
      <c r="K301" s="289"/>
      <c r="L301" s="289"/>
      <c r="M301" s="289"/>
    </row>
    <row r="302" spans="1:13" x14ac:dyDescent="0.25">
      <c r="A302" s="303"/>
      <c r="B302" s="307"/>
      <c r="C302" s="305"/>
      <c r="D302" s="306"/>
      <c r="E302" s="290"/>
      <c r="F302" s="291"/>
      <c r="K302" s="289"/>
      <c r="L302" s="289"/>
      <c r="M302" s="289"/>
    </row>
    <row r="303" spans="1:13" x14ac:dyDescent="0.25">
      <c r="A303" s="303"/>
      <c r="B303" s="308" t="s">
        <v>119</v>
      </c>
      <c r="C303" s="305"/>
      <c r="D303" s="306"/>
      <c r="E303" s="290"/>
      <c r="F303" s="291"/>
      <c r="K303" s="289"/>
      <c r="L303" s="289"/>
      <c r="M303" s="289"/>
    </row>
    <row r="304" spans="1:13" x14ac:dyDescent="0.25">
      <c r="A304" s="303"/>
      <c r="B304" s="307"/>
      <c r="C304" s="305"/>
      <c r="D304" s="306"/>
      <c r="E304" s="290"/>
      <c r="F304" s="291"/>
      <c r="K304" s="289"/>
      <c r="L304" s="289"/>
      <c r="M304" s="289"/>
    </row>
    <row r="305" spans="1:6" s="289" customFormat="1" x14ac:dyDescent="0.25">
      <c r="A305" s="303"/>
      <c r="B305" s="309" t="s">
        <v>120</v>
      </c>
      <c r="C305" s="305"/>
      <c r="D305" s="306"/>
      <c r="E305" s="290"/>
      <c r="F305" s="291"/>
    </row>
    <row r="306" spans="1:6" s="289" customFormat="1" x14ac:dyDescent="0.25">
      <c r="A306" s="303"/>
      <c r="B306" s="307"/>
      <c r="C306" s="305"/>
      <c r="D306" s="306"/>
      <c r="E306" s="290"/>
      <c r="F306" s="291"/>
    </row>
    <row r="307" spans="1:6" s="289" customFormat="1" x14ac:dyDescent="0.25">
      <c r="A307" s="303"/>
      <c r="B307" s="310" t="s">
        <v>121</v>
      </c>
      <c r="C307" s="305"/>
      <c r="D307" s="306"/>
      <c r="E307" s="290"/>
      <c r="F307" s="291"/>
    </row>
    <row r="308" spans="1:6" s="289" customFormat="1" x14ac:dyDescent="0.25">
      <c r="A308" s="303"/>
      <c r="B308" s="307"/>
      <c r="C308" s="305"/>
      <c r="D308" s="306"/>
      <c r="E308" s="290"/>
      <c r="F308" s="291"/>
    </row>
    <row r="309" spans="1:6" s="289" customFormat="1" x14ac:dyDescent="0.25">
      <c r="A309" s="303" t="s">
        <v>1</v>
      </c>
      <c r="B309" s="310" t="s">
        <v>122</v>
      </c>
      <c r="C309" s="305" t="s">
        <v>123</v>
      </c>
      <c r="D309" s="306" t="s">
        <v>71</v>
      </c>
      <c r="E309" s="290"/>
      <c r="F309" s="291">
        <f>C309*E309</f>
        <v>0</v>
      </c>
    </row>
    <row r="310" spans="1:6" s="289" customFormat="1" x14ac:dyDescent="0.25">
      <c r="A310" s="303"/>
      <c r="B310" s="307"/>
      <c r="C310" s="305"/>
      <c r="D310" s="306"/>
      <c r="E310" s="290"/>
      <c r="F310" s="291"/>
    </row>
    <row r="311" spans="1:6" s="289" customFormat="1" x14ac:dyDescent="0.25">
      <c r="A311" s="303"/>
      <c r="B311" s="304" t="s">
        <v>78</v>
      </c>
      <c r="C311" s="305"/>
      <c r="D311" s="306"/>
      <c r="E311" s="290"/>
      <c r="F311" s="291"/>
    </row>
    <row r="312" spans="1:6" s="289" customFormat="1" x14ac:dyDescent="0.25">
      <c r="A312" s="303"/>
      <c r="B312" s="307"/>
      <c r="C312" s="305"/>
      <c r="D312" s="306"/>
      <c r="E312" s="290"/>
      <c r="F312" s="291"/>
    </row>
    <row r="313" spans="1:6" s="289" customFormat="1" x14ac:dyDescent="0.25">
      <c r="A313" s="303"/>
      <c r="B313" s="308" t="s">
        <v>79</v>
      </c>
      <c r="C313" s="305"/>
      <c r="D313" s="306"/>
      <c r="E313" s="290"/>
      <c r="F313" s="291"/>
    </row>
    <row r="314" spans="1:6" s="289" customFormat="1" x14ac:dyDescent="0.25">
      <c r="A314" s="303"/>
      <c r="B314" s="307"/>
      <c r="C314" s="305"/>
      <c r="D314" s="306"/>
      <c r="E314" s="290"/>
      <c r="F314" s="291"/>
    </row>
    <row r="315" spans="1:6" s="289" customFormat="1" x14ac:dyDescent="0.25">
      <c r="A315" s="303"/>
      <c r="B315" s="309" t="s">
        <v>124</v>
      </c>
      <c r="C315" s="305"/>
      <c r="D315" s="306"/>
      <c r="E315" s="290"/>
      <c r="F315" s="291"/>
    </row>
    <row r="316" spans="1:6" s="289" customFormat="1" x14ac:dyDescent="0.25">
      <c r="A316" s="303"/>
      <c r="B316" s="307"/>
      <c r="C316" s="305"/>
      <c r="D316" s="306"/>
      <c r="E316" s="290"/>
      <c r="F316" s="291"/>
    </row>
    <row r="317" spans="1:6" s="289" customFormat="1" ht="24" x14ac:dyDescent="0.25">
      <c r="A317" s="303"/>
      <c r="B317" s="310" t="s">
        <v>125</v>
      </c>
      <c r="C317" s="305"/>
      <c r="D317" s="306"/>
      <c r="E317" s="290"/>
      <c r="F317" s="291"/>
    </row>
    <row r="318" spans="1:6" s="289" customFormat="1" x14ac:dyDescent="0.25">
      <c r="A318" s="303"/>
      <c r="B318" s="307"/>
      <c r="C318" s="305"/>
      <c r="D318" s="306"/>
      <c r="E318" s="290"/>
      <c r="F318" s="291"/>
    </row>
    <row r="319" spans="1:6" s="289" customFormat="1" x14ac:dyDescent="0.25">
      <c r="A319" s="303" t="s">
        <v>13</v>
      </c>
      <c r="B319" s="310" t="s">
        <v>126</v>
      </c>
      <c r="C319" s="305" t="s">
        <v>127</v>
      </c>
      <c r="D319" s="306" t="s">
        <v>27</v>
      </c>
      <c r="E319" s="290"/>
      <c r="F319" s="291">
        <f>C319*E319</f>
        <v>0</v>
      </c>
    </row>
    <row r="320" spans="1:6" s="289" customFormat="1" x14ac:dyDescent="0.25">
      <c r="A320" s="303"/>
      <c r="B320" s="307"/>
      <c r="C320" s="305"/>
      <c r="D320" s="306"/>
      <c r="E320" s="290"/>
      <c r="F320" s="291"/>
    </row>
    <row r="321" spans="1:6" s="289" customFormat="1" x14ac:dyDescent="0.25">
      <c r="A321" s="303"/>
      <c r="B321" s="304" t="s">
        <v>128</v>
      </c>
      <c r="C321" s="305"/>
      <c r="D321" s="306"/>
      <c r="E321" s="290"/>
      <c r="F321" s="291"/>
    </row>
    <row r="322" spans="1:6" s="289" customFormat="1" x14ac:dyDescent="0.25">
      <c r="A322" s="303"/>
      <c r="B322" s="307"/>
      <c r="C322" s="305"/>
      <c r="D322" s="306"/>
      <c r="E322" s="290"/>
      <c r="F322" s="291"/>
    </row>
    <row r="323" spans="1:6" s="289" customFormat="1" x14ac:dyDescent="0.25">
      <c r="A323" s="303"/>
      <c r="B323" s="308" t="s">
        <v>129</v>
      </c>
      <c r="C323" s="305"/>
      <c r="D323" s="306"/>
      <c r="E323" s="290"/>
      <c r="F323" s="291"/>
    </row>
    <row r="324" spans="1:6" s="289" customFormat="1" x14ac:dyDescent="0.25">
      <c r="A324" s="303"/>
      <c r="B324" s="307"/>
      <c r="C324" s="305"/>
      <c r="D324" s="306"/>
      <c r="E324" s="290"/>
      <c r="F324" s="291"/>
    </row>
    <row r="325" spans="1:6" s="289" customFormat="1" x14ac:dyDescent="0.25">
      <c r="A325" s="303"/>
      <c r="B325" s="309" t="s">
        <v>130</v>
      </c>
      <c r="C325" s="305"/>
      <c r="D325" s="306"/>
      <c r="E325" s="290"/>
      <c r="F325" s="291"/>
    </row>
    <row r="326" spans="1:6" s="289" customFormat="1" x14ac:dyDescent="0.25">
      <c r="A326" s="303"/>
      <c r="B326" s="307"/>
      <c r="C326" s="305"/>
      <c r="D326" s="306"/>
      <c r="E326" s="290"/>
      <c r="F326" s="291"/>
    </row>
    <row r="327" spans="1:6" s="289" customFormat="1" x14ac:dyDescent="0.25">
      <c r="A327" s="303"/>
      <c r="B327" s="310" t="s">
        <v>131</v>
      </c>
      <c r="C327" s="305"/>
      <c r="D327" s="306"/>
      <c r="E327" s="290"/>
      <c r="F327" s="291"/>
    </row>
    <row r="328" spans="1:6" s="289" customFormat="1" x14ac:dyDescent="0.25">
      <c r="A328" s="303"/>
      <c r="B328" s="307"/>
      <c r="C328" s="305"/>
      <c r="D328" s="306"/>
      <c r="E328" s="290"/>
      <c r="F328" s="291"/>
    </row>
    <row r="329" spans="1:6" s="289" customFormat="1" x14ac:dyDescent="0.25">
      <c r="A329" s="303" t="s">
        <v>16</v>
      </c>
      <c r="B329" s="310" t="s">
        <v>132</v>
      </c>
      <c r="C329" s="305" t="s">
        <v>133</v>
      </c>
      <c r="D329" s="306" t="s">
        <v>27</v>
      </c>
      <c r="E329" s="290"/>
      <c r="F329" s="291">
        <f>C329*E329</f>
        <v>0</v>
      </c>
    </row>
    <row r="330" spans="1:6" s="289" customFormat="1" x14ac:dyDescent="0.25">
      <c r="A330" s="303"/>
      <c r="B330" s="307"/>
      <c r="C330" s="305"/>
      <c r="D330" s="306"/>
      <c r="E330" s="290"/>
      <c r="F330" s="291"/>
    </row>
    <row r="331" spans="1:6" s="289" customFormat="1" x14ac:dyDescent="0.25">
      <c r="A331" s="303"/>
      <c r="B331" s="309" t="s">
        <v>134</v>
      </c>
      <c r="C331" s="305"/>
      <c r="D331" s="306"/>
      <c r="E331" s="290"/>
      <c r="F331" s="291"/>
    </row>
    <row r="332" spans="1:6" s="289" customFormat="1" x14ac:dyDescent="0.25">
      <c r="A332" s="303"/>
      <c r="B332" s="307"/>
      <c r="C332" s="305"/>
      <c r="D332" s="306"/>
      <c r="E332" s="290"/>
      <c r="F332" s="291"/>
    </row>
    <row r="333" spans="1:6" s="289" customFormat="1" x14ac:dyDescent="0.25">
      <c r="A333" s="303"/>
      <c r="B333" s="310" t="s">
        <v>135</v>
      </c>
      <c r="C333" s="305"/>
      <c r="D333" s="306"/>
      <c r="E333" s="290"/>
      <c r="F333" s="291"/>
    </row>
    <row r="334" spans="1:6" s="289" customFormat="1" x14ac:dyDescent="0.25">
      <c r="A334" s="303"/>
      <c r="B334" s="307"/>
      <c r="C334" s="305"/>
      <c r="D334" s="306"/>
      <c r="E334" s="290"/>
      <c r="F334" s="291"/>
    </row>
    <row r="335" spans="1:6" s="289" customFormat="1" x14ac:dyDescent="0.25">
      <c r="A335" s="303" t="s">
        <v>21</v>
      </c>
      <c r="B335" s="310" t="s">
        <v>136</v>
      </c>
      <c r="C335" s="305" t="s">
        <v>137</v>
      </c>
      <c r="D335" s="306" t="s">
        <v>27</v>
      </c>
      <c r="E335" s="290"/>
      <c r="F335" s="291">
        <f>C335*E335</f>
        <v>0</v>
      </c>
    </row>
    <row r="336" spans="1:6" s="289" customFormat="1" x14ac:dyDescent="0.25">
      <c r="A336" s="303"/>
      <c r="B336" s="307"/>
      <c r="C336" s="305"/>
      <c r="D336" s="306"/>
      <c r="E336" s="290"/>
      <c r="F336" s="291"/>
    </row>
    <row r="337" spans="1:13" x14ac:dyDescent="0.25">
      <c r="A337" s="303" t="s">
        <v>25</v>
      </c>
      <c r="B337" s="310" t="s">
        <v>138</v>
      </c>
      <c r="C337" s="305">
        <v>0</v>
      </c>
      <c r="D337" s="306" t="s">
        <v>27</v>
      </c>
      <c r="E337" s="290"/>
      <c r="F337" s="291">
        <f>C337*E337</f>
        <v>0</v>
      </c>
      <c r="K337" s="289"/>
      <c r="L337" s="289"/>
      <c r="M337" s="289"/>
    </row>
    <row r="338" spans="1:13" x14ac:dyDescent="0.25">
      <c r="A338" s="303"/>
      <c r="B338" s="307"/>
      <c r="C338" s="305"/>
      <c r="D338" s="306"/>
      <c r="E338" s="290"/>
      <c r="F338" s="291"/>
      <c r="K338" s="289"/>
      <c r="L338" s="289"/>
      <c r="M338" s="289"/>
    </row>
    <row r="339" spans="1:13" x14ac:dyDescent="0.25">
      <c r="A339" s="303"/>
      <c r="B339" s="304" t="s">
        <v>139</v>
      </c>
      <c r="C339" s="305"/>
      <c r="D339" s="306"/>
      <c r="E339" s="290"/>
      <c r="F339" s="291"/>
      <c r="K339" s="289"/>
      <c r="L339" s="289"/>
      <c r="M339" s="289"/>
    </row>
    <row r="340" spans="1:13" x14ac:dyDescent="0.25">
      <c r="A340" s="303"/>
      <c r="B340" s="307"/>
      <c r="C340" s="305"/>
      <c r="D340" s="306"/>
      <c r="E340" s="290"/>
      <c r="F340" s="291"/>
      <c r="K340" s="289"/>
      <c r="L340" s="289"/>
      <c r="M340" s="289"/>
    </row>
    <row r="341" spans="1:13" x14ac:dyDescent="0.25">
      <c r="A341" s="303"/>
      <c r="B341" s="308" t="s">
        <v>141</v>
      </c>
      <c r="C341" s="305"/>
      <c r="D341" s="306"/>
      <c r="E341" s="290"/>
      <c r="F341" s="291"/>
      <c r="K341" s="289"/>
      <c r="L341" s="289"/>
      <c r="M341" s="289"/>
    </row>
    <row r="342" spans="1:13" x14ac:dyDescent="0.25">
      <c r="A342" s="303"/>
      <c r="B342" s="307"/>
      <c r="C342" s="305"/>
      <c r="D342" s="306"/>
      <c r="E342" s="290"/>
      <c r="F342" s="291"/>
      <c r="K342" s="289"/>
      <c r="L342" s="289"/>
      <c r="M342" s="289"/>
    </row>
    <row r="343" spans="1:13" x14ac:dyDescent="0.25">
      <c r="A343" s="303"/>
      <c r="B343" s="309" t="s">
        <v>142</v>
      </c>
      <c r="C343" s="305"/>
      <c r="D343" s="306"/>
      <c r="E343" s="290"/>
      <c r="F343" s="291"/>
      <c r="K343" s="289"/>
      <c r="L343" s="289"/>
      <c r="M343" s="289"/>
    </row>
    <row r="344" spans="1:13" x14ac:dyDescent="0.25">
      <c r="A344" s="303"/>
      <c r="B344" s="307"/>
      <c r="C344" s="305"/>
      <c r="D344" s="306"/>
      <c r="E344" s="290"/>
      <c r="F344" s="291"/>
      <c r="K344" s="289"/>
      <c r="L344" s="289"/>
      <c r="M344" s="289"/>
    </row>
    <row r="345" spans="1:13" ht="24" x14ac:dyDescent="0.25">
      <c r="A345" s="303"/>
      <c r="B345" s="310" t="s">
        <v>143</v>
      </c>
      <c r="C345" s="305"/>
      <c r="D345" s="306"/>
      <c r="E345" s="290"/>
      <c r="F345" s="291"/>
      <c r="K345" s="289"/>
      <c r="L345" s="289"/>
      <c r="M345" s="289"/>
    </row>
    <row r="346" spans="1:13" x14ac:dyDescent="0.25">
      <c r="A346" s="303"/>
      <c r="B346" s="310"/>
      <c r="C346" s="305"/>
      <c r="D346" s="306"/>
      <c r="E346" s="290"/>
      <c r="F346" s="291"/>
      <c r="K346" s="289"/>
      <c r="L346" s="289"/>
      <c r="M346" s="289"/>
    </row>
    <row r="347" spans="1:13" x14ac:dyDescent="0.25">
      <c r="A347" s="303" t="s">
        <v>31</v>
      </c>
      <c r="B347" s="310" t="s">
        <v>144</v>
      </c>
      <c r="C347" s="305" t="s">
        <v>145</v>
      </c>
      <c r="D347" s="306" t="s">
        <v>71</v>
      </c>
      <c r="E347" s="290"/>
      <c r="F347" s="291">
        <f>C347*E347</f>
        <v>0</v>
      </c>
      <c r="K347" s="289"/>
      <c r="L347" s="289"/>
      <c r="M347" s="289"/>
    </row>
    <row r="348" spans="1:13" x14ac:dyDescent="0.25">
      <c r="A348" s="303"/>
      <c r="B348" s="310"/>
      <c r="C348" s="305"/>
      <c r="D348" s="306"/>
      <c r="E348" s="290"/>
      <c r="F348" s="291"/>
      <c r="K348" s="289"/>
      <c r="L348" s="289"/>
      <c r="M348" s="289"/>
    </row>
    <row r="349" spans="1:13" ht="12.5" thickBot="1" x14ac:dyDescent="0.3">
      <c r="A349" s="303" t="s">
        <v>58</v>
      </c>
      <c r="B349" s="310" t="s">
        <v>110</v>
      </c>
      <c r="C349" s="305" t="s">
        <v>146</v>
      </c>
      <c r="D349" s="306" t="s">
        <v>147</v>
      </c>
      <c r="E349" s="290"/>
      <c r="F349" s="291">
        <f>C349*E349</f>
        <v>0</v>
      </c>
      <c r="K349" s="289"/>
      <c r="L349" s="289"/>
      <c r="M349" s="289"/>
    </row>
    <row r="350" spans="1:13" ht="12.5" thickBot="1" x14ac:dyDescent="0.3">
      <c r="A350" s="311"/>
      <c r="B350" s="312"/>
      <c r="C350" s="313"/>
      <c r="D350" s="314"/>
      <c r="E350" s="292" t="s">
        <v>269</v>
      </c>
      <c r="F350" s="293">
        <f>SUM(F297:F349)</f>
        <v>0</v>
      </c>
      <c r="K350" s="289"/>
      <c r="L350" s="289"/>
      <c r="M350" s="289"/>
    </row>
    <row r="351" spans="1:13" ht="12.5" thickBot="1" x14ac:dyDescent="0.3"/>
    <row r="352" spans="1:13" x14ac:dyDescent="0.25">
      <c r="A352" s="319"/>
      <c r="B352" s="324" t="s">
        <v>148</v>
      </c>
      <c r="C352" s="321"/>
      <c r="D352" s="322"/>
      <c r="E352" s="296"/>
      <c r="F352" s="297"/>
      <c r="K352" s="289"/>
      <c r="L352" s="289"/>
      <c r="M352" s="289"/>
    </row>
    <row r="353" spans="1:6" s="289" customFormat="1" x14ac:dyDescent="0.25">
      <c r="A353" s="303"/>
      <c r="B353" s="307"/>
      <c r="C353" s="305"/>
      <c r="D353" s="306"/>
      <c r="E353" s="290"/>
      <c r="F353" s="291"/>
    </row>
    <row r="354" spans="1:6" s="289" customFormat="1" ht="24" x14ac:dyDescent="0.25">
      <c r="A354" s="303"/>
      <c r="B354" s="310" t="s">
        <v>149</v>
      </c>
      <c r="C354" s="305"/>
      <c r="D354" s="306"/>
      <c r="E354" s="290"/>
      <c r="F354" s="291"/>
    </row>
    <row r="355" spans="1:6" s="289" customFormat="1" x14ac:dyDescent="0.25">
      <c r="A355" s="303"/>
      <c r="B355" s="307"/>
      <c r="C355" s="305"/>
      <c r="D355" s="306"/>
      <c r="E355" s="290"/>
      <c r="F355" s="291"/>
    </row>
    <row r="356" spans="1:6" s="289" customFormat="1" x14ac:dyDescent="0.25">
      <c r="A356" s="303" t="s">
        <v>7</v>
      </c>
      <c r="B356" s="310" t="s">
        <v>150</v>
      </c>
      <c r="C356" s="305">
        <v>0</v>
      </c>
      <c r="D356" s="306" t="s">
        <v>71</v>
      </c>
      <c r="E356" s="290"/>
      <c r="F356" s="291">
        <f>C356*E356</f>
        <v>0</v>
      </c>
    </row>
    <row r="357" spans="1:6" s="289" customFormat="1" x14ac:dyDescent="0.25">
      <c r="A357" s="303"/>
      <c r="B357" s="307"/>
      <c r="C357" s="305"/>
      <c r="D357" s="306"/>
      <c r="E357" s="290"/>
      <c r="F357" s="291"/>
    </row>
    <row r="358" spans="1:6" s="289" customFormat="1" x14ac:dyDescent="0.25">
      <c r="A358" s="303" t="s">
        <v>1</v>
      </c>
      <c r="B358" s="310" t="s">
        <v>110</v>
      </c>
      <c r="C358" s="305">
        <v>0</v>
      </c>
      <c r="D358" s="306" t="s">
        <v>147</v>
      </c>
      <c r="E358" s="290"/>
      <c r="F358" s="291">
        <f>C358*E358</f>
        <v>0</v>
      </c>
    </row>
    <row r="359" spans="1:6" s="289" customFormat="1" x14ac:dyDescent="0.25">
      <c r="A359" s="303"/>
      <c r="B359" s="307"/>
      <c r="C359" s="305"/>
      <c r="D359" s="306"/>
      <c r="E359" s="290"/>
      <c r="F359" s="291"/>
    </row>
    <row r="360" spans="1:6" s="289" customFormat="1" x14ac:dyDescent="0.25">
      <c r="A360" s="303"/>
      <c r="B360" s="307"/>
      <c r="C360" s="305"/>
      <c r="D360" s="306"/>
      <c r="E360" s="290"/>
      <c r="F360" s="291"/>
    </row>
    <row r="361" spans="1:6" s="289" customFormat="1" x14ac:dyDescent="0.25">
      <c r="A361" s="303"/>
      <c r="B361" s="307"/>
      <c r="C361" s="305"/>
      <c r="D361" s="306"/>
      <c r="E361" s="290"/>
      <c r="F361" s="291"/>
    </row>
    <row r="362" spans="1:6" s="289" customFormat="1" x14ac:dyDescent="0.25">
      <c r="A362" s="303"/>
      <c r="B362" s="307"/>
      <c r="C362" s="305"/>
      <c r="D362" s="306"/>
      <c r="E362" s="290"/>
      <c r="F362" s="291"/>
    </row>
    <row r="363" spans="1:6" s="289" customFormat="1" x14ac:dyDescent="0.25">
      <c r="A363" s="303"/>
      <c r="B363" s="307"/>
      <c r="C363" s="305"/>
      <c r="D363" s="306"/>
      <c r="E363" s="290"/>
      <c r="F363" s="291"/>
    </row>
    <row r="364" spans="1:6" s="289" customFormat="1" x14ac:dyDescent="0.25">
      <c r="A364" s="303"/>
      <c r="B364" s="307"/>
      <c r="C364" s="305"/>
      <c r="D364" s="306"/>
      <c r="E364" s="290"/>
      <c r="F364" s="291"/>
    </row>
    <row r="365" spans="1:6" s="289" customFormat="1" x14ac:dyDescent="0.25">
      <c r="A365" s="303"/>
      <c r="B365" s="307"/>
      <c r="C365" s="305"/>
      <c r="D365" s="306"/>
      <c r="E365" s="290"/>
      <c r="F365" s="291"/>
    </row>
    <row r="366" spans="1:6" s="289" customFormat="1" x14ac:dyDescent="0.25">
      <c r="A366" s="303"/>
      <c r="B366" s="307"/>
      <c r="C366" s="305"/>
      <c r="D366" s="306"/>
      <c r="E366" s="290"/>
      <c r="F366" s="291"/>
    </row>
    <row r="367" spans="1:6" s="289" customFormat="1" x14ac:dyDescent="0.25">
      <c r="A367" s="303"/>
      <c r="B367" s="307"/>
      <c r="C367" s="305"/>
      <c r="D367" s="306"/>
      <c r="E367" s="290"/>
      <c r="F367" s="291"/>
    </row>
    <row r="368" spans="1:6" s="289" customFormat="1" x14ac:dyDescent="0.25">
      <c r="A368" s="303"/>
      <c r="B368" s="307"/>
      <c r="C368" s="305"/>
      <c r="D368" s="306"/>
      <c r="E368" s="290"/>
      <c r="F368" s="291"/>
    </row>
    <row r="369" spans="1:6" s="289" customFormat="1" x14ac:dyDescent="0.25">
      <c r="A369" s="303"/>
      <c r="B369" s="307"/>
      <c r="C369" s="305"/>
      <c r="D369" s="306"/>
      <c r="E369" s="290"/>
      <c r="F369" s="291"/>
    </row>
    <row r="370" spans="1:6" s="289" customFormat="1" x14ac:dyDescent="0.25">
      <c r="A370" s="303"/>
      <c r="B370" s="307"/>
      <c r="C370" s="305"/>
      <c r="D370" s="306"/>
      <c r="E370" s="290"/>
      <c r="F370" s="291"/>
    </row>
    <row r="371" spans="1:6" s="289" customFormat="1" x14ac:dyDescent="0.25">
      <c r="A371" s="303"/>
      <c r="B371" s="307"/>
      <c r="C371" s="305"/>
      <c r="D371" s="306"/>
      <c r="E371" s="290"/>
      <c r="F371" s="291"/>
    </row>
    <row r="372" spans="1:6" s="289" customFormat="1" x14ac:dyDescent="0.25">
      <c r="A372" s="303"/>
      <c r="B372" s="307"/>
      <c r="C372" s="305"/>
      <c r="D372" s="306"/>
      <c r="E372" s="290"/>
      <c r="F372" s="291"/>
    </row>
    <row r="373" spans="1:6" s="289" customFormat="1" x14ac:dyDescent="0.25">
      <c r="A373" s="303"/>
      <c r="B373" s="307"/>
      <c r="C373" s="305"/>
      <c r="D373" s="306"/>
      <c r="E373" s="290"/>
      <c r="F373" s="291"/>
    </row>
    <row r="374" spans="1:6" s="289" customFormat="1" x14ac:dyDescent="0.25">
      <c r="A374" s="303"/>
      <c r="B374" s="307"/>
      <c r="C374" s="305"/>
      <c r="D374" s="306"/>
      <c r="E374" s="290"/>
      <c r="F374" s="291"/>
    </row>
    <row r="375" spans="1:6" s="289" customFormat="1" x14ac:dyDescent="0.25">
      <c r="A375" s="303"/>
      <c r="B375" s="307"/>
      <c r="C375" s="305"/>
      <c r="D375" s="306"/>
      <c r="E375" s="290"/>
      <c r="F375" s="291"/>
    </row>
    <row r="376" spans="1:6" s="289" customFormat="1" x14ac:dyDescent="0.25">
      <c r="A376" s="303"/>
      <c r="B376" s="307"/>
      <c r="C376" s="305"/>
      <c r="D376" s="306"/>
      <c r="E376" s="290"/>
      <c r="F376" s="291"/>
    </row>
    <row r="377" spans="1:6" s="289" customFormat="1" x14ac:dyDescent="0.25">
      <c r="A377" s="303"/>
      <c r="B377" s="307"/>
      <c r="C377" s="305"/>
      <c r="D377" s="306"/>
      <c r="E377" s="290"/>
      <c r="F377" s="291"/>
    </row>
    <row r="378" spans="1:6" s="289" customFormat="1" x14ac:dyDescent="0.25">
      <c r="A378" s="303"/>
      <c r="B378" s="307"/>
      <c r="C378" s="305"/>
      <c r="D378" s="306"/>
      <c r="E378" s="290"/>
      <c r="F378" s="291"/>
    </row>
    <row r="379" spans="1:6" s="289" customFormat="1" x14ac:dyDescent="0.25">
      <c r="A379" s="303"/>
      <c r="B379" s="307"/>
      <c r="C379" s="305"/>
      <c r="D379" s="306"/>
      <c r="E379" s="290"/>
      <c r="F379" s="291"/>
    </row>
    <row r="380" spans="1:6" s="289" customFormat="1" x14ac:dyDescent="0.25">
      <c r="A380" s="303"/>
      <c r="B380" s="307"/>
      <c r="C380" s="305"/>
      <c r="D380" s="306"/>
      <c r="E380" s="290"/>
      <c r="F380" s="291"/>
    </row>
    <row r="381" spans="1:6" s="289" customFormat="1" x14ac:dyDescent="0.25">
      <c r="A381" s="303"/>
      <c r="B381" s="307"/>
      <c r="C381" s="305"/>
      <c r="D381" s="306"/>
      <c r="E381" s="290"/>
      <c r="F381" s="291"/>
    </row>
    <row r="382" spans="1:6" s="289" customFormat="1" x14ac:dyDescent="0.25">
      <c r="A382" s="303"/>
      <c r="B382" s="307"/>
      <c r="C382" s="305"/>
      <c r="D382" s="306"/>
      <c r="E382" s="290"/>
      <c r="F382" s="291"/>
    </row>
    <row r="383" spans="1:6" s="289" customFormat="1" x14ac:dyDescent="0.25">
      <c r="A383" s="303"/>
      <c r="B383" s="307"/>
      <c r="C383" s="305"/>
      <c r="D383" s="306"/>
      <c r="E383" s="290"/>
      <c r="F383" s="291"/>
    </row>
    <row r="384" spans="1:6" s="289" customFormat="1" x14ac:dyDescent="0.25">
      <c r="A384" s="303"/>
      <c r="B384" s="307"/>
      <c r="C384" s="305"/>
      <c r="D384" s="306"/>
      <c r="E384" s="290"/>
      <c r="F384" s="291"/>
    </row>
    <row r="385" spans="1:6" s="289" customFormat="1" x14ac:dyDescent="0.25">
      <c r="A385" s="303"/>
      <c r="B385" s="307"/>
      <c r="C385" s="305"/>
      <c r="D385" s="306"/>
      <c r="E385" s="290"/>
      <c r="F385" s="291"/>
    </row>
    <row r="386" spans="1:6" s="289" customFormat="1" x14ac:dyDescent="0.25">
      <c r="A386" s="303"/>
      <c r="B386" s="307"/>
      <c r="C386" s="305"/>
      <c r="D386" s="306"/>
      <c r="E386" s="290"/>
      <c r="F386" s="291"/>
    </row>
    <row r="387" spans="1:6" s="289" customFormat="1" x14ac:dyDescent="0.25">
      <c r="A387" s="303"/>
      <c r="B387" s="307"/>
      <c r="C387" s="305"/>
      <c r="D387" s="306"/>
      <c r="E387" s="290"/>
      <c r="F387" s="291"/>
    </row>
    <row r="388" spans="1:6" s="289" customFormat="1" x14ac:dyDescent="0.25">
      <c r="A388" s="303"/>
      <c r="B388" s="307"/>
      <c r="C388" s="305"/>
      <c r="D388" s="306"/>
      <c r="E388" s="290"/>
      <c r="F388" s="291"/>
    </row>
    <row r="389" spans="1:6" s="289" customFormat="1" x14ac:dyDescent="0.25">
      <c r="A389" s="303"/>
      <c r="B389" s="307"/>
      <c r="C389" s="305"/>
      <c r="D389" s="306"/>
      <c r="E389" s="290"/>
      <c r="F389" s="291"/>
    </row>
    <row r="390" spans="1:6" s="289" customFormat="1" x14ac:dyDescent="0.25">
      <c r="A390" s="303"/>
      <c r="B390" s="307"/>
      <c r="C390" s="305"/>
      <c r="D390" s="306"/>
      <c r="E390" s="290"/>
      <c r="F390" s="291"/>
    </row>
    <row r="391" spans="1:6" s="289" customFormat="1" x14ac:dyDescent="0.25">
      <c r="A391" s="303"/>
      <c r="B391" s="307"/>
      <c r="C391" s="305"/>
      <c r="D391" s="306"/>
      <c r="E391" s="290"/>
      <c r="F391" s="291"/>
    </row>
    <row r="392" spans="1:6" s="289" customFormat="1" x14ac:dyDescent="0.25">
      <c r="A392" s="303"/>
      <c r="B392" s="307"/>
      <c r="C392" s="305"/>
      <c r="D392" s="306"/>
      <c r="E392" s="290"/>
      <c r="F392" s="291"/>
    </row>
    <row r="393" spans="1:6" s="289" customFormat="1" x14ac:dyDescent="0.25">
      <c r="A393" s="303"/>
      <c r="B393" s="307"/>
      <c r="C393" s="305"/>
      <c r="D393" s="306"/>
      <c r="E393" s="290"/>
      <c r="F393" s="291"/>
    </row>
    <row r="394" spans="1:6" s="289" customFormat="1" x14ac:dyDescent="0.25">
      <c r="A394" s="303"/>
      <c r="B394" s="307"/>
      <c r="C394" s="305"/>
      <c r="D394" s="306"/>
      <c r="E394" s="290"/>
      <c r="F394" s="291"/>
    </row>
    <row r="395" spans="1:6" s="289" customFormat="1" x14ac:dyDescent="0.25">
      <c r="A395" s="303"/>
      <c r="B395" s="307"/>
      <c r="C395" s="305"/>
      <c r="D395" s="306"/>
      <c r="E395" s="290"/>
      <c r="F395" s="291"/>
    </row>
    <row r="396" spans="1:6" s="289" customFormat="1" x14ac:dyDescent="0.25">
      <c r="A396" s="303"/>
      <c r="B396" s="307"/>
      <c r="C396" s="305"/>
      <c r="D396" s="306"/>
      <c r="E396" s="290"/>
      <c r="F396" s="291"/>
    </row>
    <row r="397" spans="1:6" s="289" customFormat="1" x14ac:dyDescent="0.25">
      <c r="A397" s="303"/>
      <c r="B397" s="307"/>
      <c r="C397" s="305"/>
      <c r="D397" s="306"/>
      <c r="E397" s="290"/>
      <c r="F397" s="291"/>
    </row>
    <row r="398" spans="1:6" s="289" customFormat="1" x14ac:dyDescent="0.25">
      <c r="A398" s="303"/>
      <c r="B398" s="307"/>
      <c r="C398" s="305"/>
      <c r="D398" s="306"/>
      <c r="E398" s="290"/>
      <c r="F398" s="291"/>
    </row>
    <row r="399" spans="1:6" s="289" customFormat="1" x14ac:dyDescent="0.25">
      <c r="A399" s="303"/>
      <c r="B399" s="307"/>
      <c r="C399" s="305"/>
      <c r="D399" s="306"/>
      <c r="E399" s="290"/>
      <c r="F399" s="291"/>
    </row>
    <row r="400" spans="1:6" s="289" customFormat="1" x14ac:dyDescent="0.25">
      <c r="A400" s="303"/>
      <c r="B400" s="307"/>
      <c r="C400" s="305"/>
      <c r="D400" s="306"/>
      <c r="E400" s="290"/>
      <c r="F400" s="291"/>
    </row>
    <row r="401" spans="1:13" x14ac:dyDescent="0.25">
      <c r="A401" s="303"/>
      <c r="B401" s="307"/>
      <c r="C401" s="305"/>
      <c r="D401" s="306"/>
      <c r="E401" s="290"/>
      <c r="F401" s="291"/>
      <c r="K401" s="289"/>
      <c r="L401" s="289"/>
      <c r="M401" s="289"/>
    </row>
    <row r="402" spans="1:13" ht="12.5" thickBot="1" x14ac:dyDescent="0.3">
      <c r="A402" s="303"/>
      <c r="B402" s="307"/>
      <c r="C402" s="305"/>
      <c r="D402" s="306"/>
      <c r="E402" s="290"/>
      <c r="F402" s="291"/>
      <c r="K402" s="289"/>
      <c r="L402" s="289"/>
      <c r="M402" s="289"/>
    </row>
    <row r="403" spans="1:13" ht="12.5" thickBot="1" x14ac:dyDescent="0.3">
      <c r="A403" s="311"/>
      <c r="B403" s="312"/>
      <c r="C403" s="313"/>
      <c r="D403" s="314"/>
      <c r="E403" s="292" t="s">
        <v>269</v>
      </c>
      <c r="F403" s="293">
        <f>SUM(F352:F402)</f>
        <v>0</v>
      </c>
      <c r="K403" s="289"/>
      <c r="L403" s="289"/>
      <c r="M403" s="289"/>
    </row>
    <row r="404" spans="1:13" ht="12.5" thickBot="1" x14ac:dyDescent="0.3"/>
    <row r="405" spans="1:13" x14ac:dyDescent="0.25">
      <c r="A405" s="319"/>
      <c r="B405" s="323" t="s">
        <v>93</v>
      </c>
      <c r="C405" s="321"/>
      <c r="D405" s="322"/>
      <c r="E405" s="296"/>
      <c r="F405" s="297"/>
      <c r="K405" s="289"/>
      <c r="L405" s="289"/>
      <c r="M405" s="289"/>
    </row>
    <row r="406" spans="1:13" x14ac:dyDescent="0.25">
      <c r="A406" s="303"/>
      <c r="B406" s="307"/>
      <c r="C406" s="305"/>
      <c r="D406" s="306"/>
      <c r="E406" s="290"/>
      <c r="F406" s="291"/>
      <c r="K406" s="289"/>
      <c r="L406" s="289"/>
      <c r="M406" s="289"/>
    </row>
    <row r="407" spans="1:13" x14ac:dyDescent="0.25">
      <c r="A407" s="303"/>
      <c r="B407" s="310" t="s">
        <v>151</v>
      </c>
      <c r="C407" s="305"/>
      <c r="D407" s="306"/>
      <c r="E407" s="290"/>
      <c r="F407" s="291">
        <f>F295</f>
        <v>0</v>
      </c>
      <c r="K407" s="289"/>
      <c r="L407" s="289"/>
      <c r="M407" s="289"/>
    </row>
    <row r="408" spans="1:13" x14ac:dyDescent="0.25">
      <c r="A408" s="303"/>
      <c r="B408" s="307"/>
      <c r="C408" s="305"/>
      <c r="D408" s="306"/>
      <c r="E408" s="290"/>
      <c r="F408" s="291"/>
      <c r="K408" s="289"/>
      <c r="L408" s="289"/>
      <c r="M408" s="289"/>
    </row>
    <row r="409" spans="1:13" x14ac:dyDescent="0.25">
      <c r="A409" s="303"/>
      <c r="B409" s="310" t="s">
        <v>152</v>
      </c>
      <c r="C409" s="305"/>
      <c r="D409" s="306"/>
      <c r="E409" s="290"/>
      <c r="F409" s="291">
        <f>F350</f>
        <v>0</v>
      </c>
      <c r="K409" s="289"/>
      <c r="L409" s="289"/>
      <c r="M409" s="289"/>
    </row>
    <row r="410" spans="1:13" x14ac:dyDescent="0.25">
      <c r="A410" s="303"/>
      <c r="B410" s="307"/>
      <c r="C410" s="305"/>
      <c r="D410" s="306"/>
      <c r="E410" s="290"/>
      <c r="F410" s="291"/>
      <c r="K410" s="289"/>
      <c r="L410" s="289"/>
      <c r="M410" s="289"/>
    </row>
    <row r="411" spans="1:13" x14ac:dyDescent="0.25">
      <c r="A411" s="303"/>
      <c r="B411" s="310" t="s">
        <v>154</v>
      </c>
      <c r="C411" s="305"/>
      <c r="D411" s="306"/>
      <c r="E411" s="290"/>
      <c r="F411" s="291">
        <f>F403</f>
        <v>0</v>
      </c>
      <c r="K411" s="289"/>
      <c r="L411" s="289"/>
      <c r="M411" s="289"/>
    </row>
    <row r="412" spans="1:13" x14ac:dyDescent="0.25">
      <c r="A412" s="303"/>
      <c r="B412" s="307"/>
      <c r="C412" s="305"/>
      <c r="D412" s="306"/>
      <c r="E412" s="290"/>
      <c r="F412" s="291"/>
      <c r="K412" s="289"/>
      <c r="L412" s="289"/>
      <c r="M412" s="289"/>
    </row>
    <row r="413" spans="1:13" x14ac:dyDescent="0.25">
      <c r="A413" s="303"/>
      <c r="B413" s="307"/>
      <c r="C413" s="305"/>
      <c r="D413" s="306"/>
      <c r="E413" s="290"/>
      <c r="F413" s="291"/>
      <c r="K413" s="289"/>
      <c r="L413" s="289"/>
      <c r="M413" s="289"/>
    </row>
    <row r="414" spans="1:13" x14ac:dyDescent="0.25">
      <c r="A414" s="303"/>
      <c r="B414" s="307"/>
      <c r="C414" s="305"/>
      <c r="D414" s="306"/>
      <c r="E414" s="290"/>
      <c r="F414" s="291"/>
      <c r="K414" s="289"/>
      <c r="L414" s="289"/>
      <c r="M414" s="289"/>
    </row>
    <row r="415" spans="1:13" x14ac:dyDescent="0.25">
      <c r="A415" s="303"/>
      <c r="B415" s="307"/>
      <c r="C415" s="305"/>
      <c r="D415" s="306"/>
      <c r="E415" s="290"/>
      <c r="F415" s="291"/>
      <c r="K415" s="289"/>
      <c r="L415" s="289"/>
      <c r="M415" s="289"/>
    </row>
    <row r="416" spans="1:13" x14ac:dyDescent="0.25">
      <c r="A416" s="303"/>
      <c r="B416" s="307"/>
      <c r="C416" s="305"/>
      <c r="D416" s="306"/>
      <c r="E416" s="290"/>
      <c r="F416" s="291"/>
      <c r="K416" s="289"/>
      <c r="L416" s="289"/>
      <c r="M416" s="289"/>
    </row>
    <row r="417" spans="1:6" s="289" customFormat="1" x14ac:dyDescent="0.25">
      <c r="A417" s="303"/>
      <c r="B417" s="307"/>
      <c r="C417" s="305"/>
      <c r="D417" s="306"/>
      <c r="E417" s="290"/>
      <c r="F417" s="291"/>
    </row>
    <row r="418" spans="1:6" s="289" customFormat="1" x14ac:dyDescent="0.25">
      <c r="A418" s="303"/>
      <c r="B418" s="307"/>
      <c r="C418" s="305"/>
      <c r="D418" s="306"/>
      <c r="E418" s="290"/>
      <c r="F418" s="291"/>
    </row>
    <row r="419" spans="1:6" s="289" customFormat="1" x14ac:dyDescent="0.25">
      <c r="A419" s="303"/>
      <c r="B419" s="307"/>
      <c r="C419" s="305"/>
      <c r="D419" s="306"/>
      <c r="E419" s="290"/>
      <c r="F419" s="291"/>
    </row>
    <row r="420" spans="1:6" s="289" customFormat="1" x14ac:dyDescent="0.25">
      <c r="A420" s="303"/>
      <c r="B420" s="307"/>
      <c r="C420" s="305"/>
      <c r="D420" s="306"/>
      <c r="E420" s="290"/>
      <c r="F420" s="291"/>
    </row>
    <row r="421" spans="1:6" s="289" customFormat="1" x14ac:dyDescent="0.25">
      <c r="A421" s="303"/>
      <c r="B421" s="307"/>
      <c r="C421" s="305"/>
      <c r="D421" s="306"/>
      <c r="E421" s="290"/>
      <c r="F421" s="291"/>
    </row>
    <row r="422" spans="1:6" s="289" customFormat="1" x14ac:dyDescent="0.25">
      <c r="A422" s="303"/>
      <c r="B422" s="307"/>
      <c r="C422" s="305"/>
      <c r="D422" s="306"/>
      <c r="E422" s="290"/>
      <c r="F422" s="291"/>
    </row>
    <row r="423" spans="1:6" s="289" customFormat="1" x14ac:dyDescent="0.25">
      <c r="A423" s="303"/>
      <c r="B423" s="307"/>
      <c r="C423" s="305"/>
      <c r="D423" s="306"/>
      <c r="E423" s="290"/>
      <c r="F423" s="291"/>
    </row>
    <row r="424" spans="1:6" s="289" customFormat="1" x14ac:dyDescent="0.25">
      <c r="A424" s="303"/>
      <c r="B424" s="307"/>
      <c r="C424" s="305"/>
      <c r="D424" s="306"/>
      <c r="E424" s="290"/>
      <c r="F424" s="291"/>
    </row>
    <row r="425" spans="1:6" s="289" customFormat="1" x14ac:dyDescent="0.25">
      <c r="A425" s="303"/>
      <c r="B425" s="307"/>
      <c r="C425" s="305"/>
      <c r="D425" s="306"/>
      <c r="E425" s="290"/>
      <c r="F425" s="291"/>
    </row>
    <row r="426" spans="1:6" s="289" customFormat="1" x14ac:dyDescent="0.25">
      <c r="A426" s="303"/>
      <c r="B426" s="307"/>
      <c r="C426" s="305"/>
      <c r="D426" s="306"/>
      <c r="E426" s="290"/>
      <c r="F426" s="291"/>
    </row>
    <row r="427" spans="1:6" s="289" customFormat="1" x14ac:dyDescent="0.25">
      <c r="A427" s="303"/>
      <c r="B427" s="307"/>
      <c r="C427" s="305"/>
      <c r="D427" s="306"/>
      <c r="E427" s="290"/>
      <c r="F427" s="291"/>
    </row>
    <row r="428" spans="1:6" s="289" customFormat="1" x14ac:dyDescent="0.25">
      <c r="A428" s="303"/>
      <c r="B428" s="307"/>
      <c r="C428" s="305"/>
      <c r="D428" s="306"/>
      <c r="E428" s="290"/>
      <c r="F428" s="291"/>
    </row>
    <row r="429" spans="1:6" s="289" customFormat="1" x14ac:dyDescent="0.25">
      <c r="A429" s="303"/>
      <c r="B429" s="307"/>
      <c r="C429" s="305"/>
      <c r="D429" s="306"/>
      <c r="E429" s="290"/>
      <c r="F429" s="291"/>
    </row>
    <row r="430" spans="1:6" s="289" customFormat="1" x14ac:dyDescent="0.25">
      <c r="A430" s="303"/>
      <c r="B430" s="307"/>
      <c r="C430" s="305"/>
      <c r="D430" s="306"/>
      <c r="E430" s="290"/>
      <c r="F430" s="291"/>
    </row>
    <row r="431" spans="1:6" s="289" customFormat="1" x14ac:dyDescent="0.25">
      <c r="A431" s="303"/>
      <c r="B431" s="307"/>
      <c r="C431" s="305"/>
      <c r="D431" s="306"/>
      <c r="E431" s="290"/>
      <c r="F431" s="291"/>
    </row>
    <row r="432" spans="1:6" s="289" customFormat="1" x14ac:dyDescent="0.25">
      <c r="A432" s="303"/>
      <c r="B432" s="307"/>
      <c r="C432" s="305"/>
      <c r="D432" s="306"/>
      <c r="E432" s="290"/>
      <c r="F432" s="291"/>
    </row>
    <row r="433" spans="1:6" s="289" customFormat="1" x14ac:dyDescent="0.25">
      <c r="A433" s="303"/>
      <c r="B433" s="307"/>
      <c r="C433" s="305"/>
      <c r="D433" s="306"/>
      <c r="E433" s="290"/>
      <c r="F433" s="291"/>
    </row>
    <row r="434" spans="1:6" s="289" customFormat="1" x14ac:dyDescent="0.25">
      <c r="A434" s="303"/>
      <c r="B434" s="307"/>
      <c r="C434" s="305"/>
      <c r="D434" s="306"/>
      <c r="E434" s="290"/>
      <c r="F434" s="291"/>
    </row>
    <row r="435" spans="1:6" s="289" customFormat="1" x14ac:dyDescent="0.25">
      <c r="A435" s="303"/>
      <c r="B435" s="307"/>
      <c r="C435" s="305"/>
      <c r="D435" s="306"/>
      <c r="E435" s="290"/>
      <c r="F435" s="291"/>
    </row>
    <row r="436" spans="1:6" s="289" customFormat="1" x14ac:dyDescent="0.25">
      <c r="A436" s="303"/>
      <c r="B436" s="307"/>
      <c r="C436" s="305"/>
      <c r="D436" s="306"/>
      <c r="E436" s="290"/>
      <c r="F436" s="291"/>
    </row>
    <row r="437" spans="1:6" s="289" customFormat="1" x14ac:dyDescent="0.25">
      <c r="A437" s="303"/>
      <c r="B437" s="307"/>
      <c r="C437" s="305"/>
      <c r="D437" s="306"/>
      <c r="E437" s="290"/>
      <c r="F437" s="291"/>
    </row>
    <row r="438" spans="1:6" s="289" customFormat="1" x14ac:dyDescent="0.25">
      <c r="A438" s="303"/>
      <c r="B438" s="307"/>
      <c r="C438" s="305"/>
      <c r="D438" s="306"/>
      <c r="E438" s="290"/>
      <c r="F438" s="291"/>
    </row>
    <row r="439" spans="1:6" s="289" customFormat="1" x14ac:dyDescent="0.25">
      <c r="A439" s="303"/>
      <c r="B439" s="307"/>
      <c r="C439" s="305"/>
      <c r="D439" s="306"/>
      <c r="E439" s="290"/>
      <c r="F439" s="291"/>
    </row>
    <row r="440" spans="1:6" s="289" customFormat="1" x14ac:dyDescent="0.25">
      <c r="A440" s="303"/>
      <c r="B440" s="307"/>
      <c r="C440" s="305"/>
      <c r="D440" s="306"/>
      <c r="E440" s="290"/>
      <c r="F440" s="291"/>
    </row>
    <row r="441" spans="1:6" s="289" customFormat="1" x14ac:dyDescent="0.25">
      <c r="A441" s="303"/>
      <c r="B441" s="307"/>
      <c r="C441" s="305"/>
      <c r="D441" s="306"/>
      <c r="E441" s="290"/>
      <c r="F441" s="291"/>
    </row>
    <row r="442" spans="1:6" s="289" customFormat="1" x14ac:dyDescent="0.25">
      <c r="A442" s="303"/>
      <c r="B442" s="307"/>
      <c r="C442" s="305"/>
      <c r="D442" s="306"/>
      <c r="E442" s="290"/>
      <c r="F442" s="291"/>
    </row>
    <row r="443" spans="1:6" s="289" customFormat="1" x14ac:dyDescent="0.25">
      <c r="A443" s="303"/>
      <c r="B443" s="307"/>
      <c r="C443" s="305"/>
      <c r="D443" s="306"/>
      <c r="E443" s="290"/>
      <c r="F443" s="291"/>
    </row>
    <row r="444" spans="1:6" s="289" customFormat="1" x14ac:dyDescent="0.25">
      <c r="A444" s="303"/>
      <c r="B444" s="307"/>
      <c r="C444" s="305"/>
      <c r="D444" s="306"/>
      <c r="E444" s="290"/>
      <c r="F444" s="291"/>
    </row>
    <row r="445" spans="1:6" s="289" customFormat="1" x14ac:dyDescent="0.25">
      <c r="A445" s="303"/>
      <c r="B445" s="307"/>
      <c r="C445" s="305"/>
      <c r="D445" s="306"/>
      <c r="E445" s="290"/>
      <c r="F445" s="291"/>
    </row>
    <row r="446" spans="1:6" s="289" customFormat="1" x14ac:dyDescent="0.25">
      <c r="A446" s="303"/>
      <c r="B446" s="307"/>
      <c r="C446" s="305"/>
      <c r="D446" s="306"/>
      <c r="E446" s="290"/>
      <c r="F446" s="291"/>
    </row>
    <row r="447" spans="1:6" s="289" customFormat="1" x14ac:dyDescent="0.25">
      <c r="A447" s="303"/>
      <c r="B447" s="307"/>
      <c r="C447" s="305"/>
      <c r="D447" s="306"/>
      <c r="E447" s="290"/>
      <c r="F447" s="291"/>
    </row>
    <row r="448" spans="1:6" s="289" customFormat="1" x14ac:dyDescent="0.25">
      <c r="A448" s="303"/>
      <c r="B448" s="307"/>
      <c r="C448" s="305"/>
      <c r="D448" s="306"/>
      <c r="E448" s="290"/>
      <c r="F448" s="291"/>
    </row>
    <row r="449" spans="1:13" x14ac:dyDescent="0.25">
      <c r="A449" s="303"/>
      <c r="B449" s="307"/>
      <c r="C449" s="305"/>
      <c r="D449" s="306"/>
      <c r="E449" s="290"/>
      <c r="F449" s="291"/>
      <c r="K449" s="289"/>
      <c r="L449" s="289"/>
      <c r="M449" s="289"/>
    </row>
    <row r="450" spans="1:13" x14ac:dyDescent="0.25">
      <c r="A450" s="303"/>
      <c r="B450" s="307"/>
      <c r="C450" s="305"/>
      <c r="D450" s="306"/>
      <c r="E450" s="290"/>
      <c r="F450" s="291"/>
      <c r="K450" s="289"/>
      <c r="L450" s="289"/>
      <c r="M450" s="289"/>
    </row>
    <row r="451" spans="1:13" x14ac:dyDescent="0.25">
      <c r="A451" s="303"/>
      <c r="B451" s="307"/>
      <c r="C451" s="305"/>
      <c r="D451" s="306"/>
      <c r="E451" s="290"/>
      <c r="F451" s="291"/>
      <c r="K451" s="289"/>
      <c r="L451" s="289"/>
      <c r="M451" s="289"/>
    </row>
    <row r="452" spans="1:13" x14ac:dyDescent="0.25">
      <c r="A452" s="303"/>
      <c r="B452" s="307"/>
      <c r="C452" s="305"/>
      <c r="D452" s="306"/>
      <c r="E452" s="290"/>
      <c r="F452" s="291"/>
      <c r="K452" s="289"/>
      <c r="L452" s="289"/>
      <c r="M452" s="289"/>
    </row>
    <row r="453" spans="1:13" x14ac:dyDescent="0.25">
      <c r="A453" s="303"/>
      <c r="B453" s="307"/>
      <c r="C453" s="305"/>
      <c r="D453" s="306"/>
      <c r="E453" s="290"/>
      <c r="F453" s="291"/>
      <c r="K453" s="289"/>
      <c r="L453" s="289"/>
      <c r="M453" s="289"/>
    </row>
    <row r="454" spans="1:13" x14ac:dyDescent="0.25">
      <c r="A454" s="303"/>
      <c r="B454" s="307"/>
      <c r="C454" s="305"/>
      <c r="D454" s="306"/>
      <c r="E454" s="290"/>
      <c r="F454" s="291"/>
      <c r="K454" s="289"/>
      <c r="L454" s="289"/>
      <c r="M454" s="289"/>
    </row>
    <row r="455" spans="1:13" x14ac:dyDescent="0.25">
      <c r="A455" s="303"/>
      <c r="B455" s="307"/>
      <c r="C455" s="305"/>
      <c r="D455" s="306"/>
      <c r="E455" s="290"/>
      <c r="F455" s="291"/>
      <c r="K455" s="289"/>
      <c r="L455" s="289"/>
      <c r="M455" s="289"/>
    </row>
    <row r="456" spans="1:13" x14ac:dyDescent="0.25">
      <c r="A456" s="303"/>
      <c r="B456" s="307"/>
      <c r="C456" s="305"/>
      <c r="D456" s="306"/>
      <c r="E456" s="290"/>
      <c r="F456" s="291"/>
      <c r="K456" s="289"/>
      <c r="L456" s="289"/>
      <c r="M456" s="289"/>
    </row>
    <row r="457" spans="1:13" x14ac:dyDescent="0.25">
      <c r="A457" s="303"/>
      <c r="B457" s="307"/>
      <c r="C457" s="305"/>
      <c r="D457" s="306"/>
      <c r="E457" s="290"/>
      <c r="F457" s="291"/>
      <c r="K457" s="289"/>
      <c r="L457" s="289"/>
      <c r="M457" s="289"/>
    </row>
    <row r="458" spans="1:13" x14ac:dyDescent="0.25">
      <c r="A458" s="303"/>
      <c r="B458" s="307"/>
      <c r="C458" s="305"/>
      <c r="D458" s="306"/>
      <c r="E458" s="290"/>
      <c r="F458" s="291"/>
      <c r="K458" s="289"/>
      <c r="L458" s="289"/>
      <c r="M458" s="289"/>
    </row>
    <row r="459" spans="1:13" x14ac:dyDescent="0.25">
      <c r="A459" s="303"/>
      <c r="B459" s="307"/>
      <c r="C459" s="305"/>
      <c r="D459" s="306"/>
      <c r="E459" s="290"/>
      <c r="F459" s="291"/>
      <c r="K459" s="289"/>
      <c r="L459" s="289"/>
      <c r="M459" s="289"/>
    </row>
    <row r="460" spans="1:13" x14ac:dyDescent="0.25">
      <c r="A460" s="303"/>
      <c r="B460" s="307"/>
      <c r="C460" s="305"/>
      <c r="D460" s="306"/>
      <c r="E460" s="290"/>
      <c r="F460" s="291"/>
      <c r="K460" s="289"/>
      <c r="L460" s="289"/>
      <c r="M460" s="289"/>
    </row>
    <row r="461" spans="1:13" x14ac:dyDescent="0.25">
      <c r="A461" s="303"/>
      <c r="B461" s="307"/>
      <c r="C461" s="305"/>
      <c r="D461" s="306"/>
      <c r="E461" s="290"/>
      <c r="F461" s="291"/>
      <c r="K461" s="289"/>
      <c r="L461" s="289"/>
      <c r="M461" s="289"/>
    </row>
    <row r="462" spans="1:13" ht="12.5" thickBot="1" x14ac:dyDescent="0.3">
      <c r="A462" s="303"/>
      <c r="B462" s="307"/>
      <c r="C462" s="305"/>
      <c r="D462" s="306"/>
      <c r="E462" s="290"/>
      <c r="F462" s="291"/>
      <c r="K462" s="289"/>
      <c r="L462" s="289"/>
      <c r="M462" s="289"/>
    </row>
    <row r="463" spans="1:13" ht="12.5" thickBot="1" x14ac:dyDescent="0.3">
      <c r="A463" s="311"/>
      <c r="B463" s="312"/>
      <c r="C463" s="313"/>
      <c r="D463" s="314"/>
      <c r="E463" s="292" t="s">
        <v>270</v>
      </c>
      <c r="F463" s="293">
        <f>SUM(F406:F460)</f>
        <v>0</v>
      </c>
      <c r="K463" s="289"/>
      <c r="L463" s="289"/>
      <c r="M463" s="289"/>
    </row>
    <row r="464" spans="1:13" ht="12.5" thickBot="1" x14ac:dyDescent="0.3"/>
    <row r="465" spans="1:6" s="289" customFormat="1" x14ac:dyDescent="0.25">
      <c r="A465" s="319"/>
      <c r="B465" s="320"/>
      <c r="C465" s="321"/>
      <c r="D465" s="322"/>
      <c r="E465" s="296"/>
      <c r="F465" s="297"/>
    </row>
    <row r="466" spans="1:6" s="289" customFormat="1" x14ac:dyDescent="0.25">
      <c r="A466" s="303"/>
      <c r="B466" s="325" t="s">
        <v>271</v>
      </c>
      <c r="C466" s="305"/>
      <c r="D466" s="306"/>
      <c r="E466" s="290"/>
      <c r="F466" s="291"/>
    </row>
    <row r="467" spans="1:6" s="289" customFormat="1" x14ac:dyDescent="0.25">
      <c r="A467" s="303"/>
      <c r="B467" s="304"/>
      <c r="C467" s="305"/>
      <c r="D467" s="306"/>
      <c r="E467" s="290"/>
      <c r="F467" s="291"/>
    </row>
    <row r="468" spans="1:6" s="289" customFormat="1" x14ac:dyDescent="0.25">
      <c r="A468" s="303"/>
      <c r="B468" s="304" t="s">
        <v>33</v>
      </c>
      <c r="C468" s="305"/>
      <c r="D468" s="306"/>
      <c r="E468" s="290"/>
      <c r="F468" s="291"/>
    </row>
    <row r="469" spans="1:6" s="289" customFormat="1" x14ac:dyDescent="0.25">
      <c r="A469" s="303"/>
      <c r="B469" s="307"/>
      <c r="C469" s="305"/>
      <c r="D469" s="306"/>
      <c r="E469" s="290"/>
      <c r="F469" s="291"/>
    </row>
    <row r="470" spans="1:6" s="289" customFormat="1" x14ac:dyDescent="0.25">
      <c r="A470" s="303"/>
      <c r="B470" s="308" t="s">
        <v>156</v>
      </c>
      <c r="C470" s="305"/>
      <c r="D470" s="306"/>
      <c r="E470" s="290"/>
      <c r="F470" s="291"/>
    </row>
    <row r="471" spans="1:6" s="289" customFormat="1" x14ac:dyDescent="0.25">
      <c r="A471" s="303"/>
      <c r="B471" s="307"/>
      <c r="C471" s="305"/>
      <c r="D471" s="306"/>
      <c r="E471" s="290"/>
      <c r="F471" s="291"/>
    </row>
    <row r="472" spans="1:6" s="289" customFormat="1" x14ac:dyDescent="0.25">
      <c r="A472" s="303"/>
      <c r="B472" s="309" t="s">
        <v>157</v>
      </c>
      <c r="C472" s="305"/>
      <c r="D472" s="306"/>
      <c r="E472" s="290"/>
      <c r="F472" s="291"/>
    </row>
    <row r="473" spans="1:6" s="289" customFormat="1" x14ac:dyDescent="0.25">
      <c r="A473" s="303"/>
      <c r="B473" s="307"/>
      <c r="C473" s="305"/>
      <c r="D473" s="306"/>
      <c r="E473" s="290"/>
      <c r="F473" s="291"/>
    </row>
    <row r="474" spans="1:6" s="289" customFormat="1" x14ac:dyDescent="0.25">
      <c r="A474" s="303"/>
      <c r="B474" s="310" t="s">
        <v>158</v>
      </c>
      <c r="C474" s="305"/>
      <c r="D474" s="306"/>
      <c r="E474" s="290"/>
      <c r="F474" s="291"/>
    </row>
    <row r="475" spans="1:6" s="289" customFormat="1" x14ac:dyDescent="0.25">
      <c r="A475" s="303"/>
      <c r="B475" s="307"/>
      <c r="C475" s="305"/>
      <c r="D475" s="306"/>
      <c r="E475" s="290"/>
      <c r="F475" s="291"/>
    </row>
    <row r="476" spans="1:6" s="289" customFormat="1" x14ac:dyDescent="0.25">
      <c r="A476" s="303" t="s">
        <v>7</v>
      </c>
      <c r="B476" s="310" t="s">
        <v>159</v>
      </c>
      <c r="C476" s="305" t="s">
        <v>160</v>
      </c>
      <c r="D476" s="306" t="s">
        <v>147</v>
      </c>
      <c r="E476" s="290"/>
      <c r="F476" s="291">
        <f>C476*E476</f>
        <v>0</v>
      </c>
    </row>
    <row r="477" spans="1:6" s="289" customFormat="1" x14ac:dyDescent="0.25">
      <c r="A477" s="303"/>
      <c r="B477" s="307"/>
      <c r="C477" s="305"/>
      <c r="D477" s="306"/>
      <c r="E477" s="290"/>
      <c r="F477" s="291"/>
    </row>
    <row r="478" spans="1:6" s="289" customFormat="1" x14ac:dyDescent="0.25">
      <c r="A478" s="303"/>
      <c r="B478" s="304" t="s">
        <v>72</v>
      </c>
      <c r="C478" s="305"/>
      <c r="D478" s="306"/>
      <c r="E478" s="290"/>
      <c r="F478" s="291"/>
    </row>
    <row r="479" spans="1:6" s="289" customFormat="1" x14ac:dyDescent="0.25">
      <c r="A479" s="303"/>
      <c r="B479" s="307"/>
      <c r="C479" s="305"/>
      <c r="D479" s="306"/>
      <c r="E479" s="290"/>
      <c r="F479" s="291"/>
    </row>
    <row r="480" spans="1:6" s="289" customFormat="1" x14ac:dyDescent="0.25">
      <c r="A480" s="303"/>
      <c r="B480" s="308" t="s">
        <v>73</v>
      </c>
      <c r="C480" s="305"/>
      <c r="D480" s="306"/>
      <c r="E480" s="290"/>
      <c r="F480" s="291"/>
    </row>
    <row r="481" spans="1:6" s="289" customFormat="1" x14ac:dyDescent="0.25">
      <c r="A481" s="303"/>
      <c r="B481" s="307"/>
      <c r="C481" s="305"/>
      <c r="D481" s="306"/>
      <c r="E481" s="290"/>
      <c r="F481" s="291"/>
    </row>
    <row r="482" spans="1:6" s="289" customFormat="1" ht="24" x14ac:dyDescent="0.25">
      <c r="A482" s="303"/>
      <c r="B482" s="309" t="s">
        <v>161</v>
      </c>
      <c r="C482" s="305"/>
      <c r="D482" s="306"/>
      <c r="E482" s="290"/>
      <c r="F482" s="291"/>
    </row>
    <row r="483" spans="1:6" s="289" customFormat="1" x14ac:dyDescent="0.25">
      <c r="A483" s="303"/>
      <c r="B483" s="307"/>
      <c r="C483" s="305"/>
      <c r="D483" s="306"/>
      <c r="E483" s="290"/>
      <c r="F483" s="291"/>
    </row>
    <row r="484" spans="1:6" s="289" customFormat="1" x14ac:dyDescent="0.25">
      <c r="A484" s="303"/>
      <c r="B484" s="310" t="s">
        <v>75</v>
      </c>
      <c r="C484" s="305"/>
      <c r="D484" s="306"/>
      <c r="E484" s="290"/>
      <c r="F484" s="291"/>
    </row>
    <row r="485" spans="1:6" s="289" customFormat="1" x14ac:dyDescent="0.25">
      <c r="A485" s="303"/>
      <c r="B485" s="307"/>
      <c r="C485" s="305"/>
      <c r="D485" s="306"/>
      <c r="E485" s="290"/>
      <c r="F485" s="291"/>
    </row>
    <row r="486" spans="1:6" s="289" customFormat="1" x14ac:dyDescent="0.25">
      <c r="A486" s="303" t="s">
        <v>1</v>
      </c>
      <c r="B486" s="310" t="s">
        <v>162</v>
      </c>
      <c r="C486" s="305" t="s">
        <v>67</v>
      </c>
      <c r="D486" s="306" t="s">
        <v>27</v>
      </c>
      <c r="E486" s="290"/>
      <c r="F486" s="291">
        <f>C486*E486</f>
        <v>0</v>
      </c>
    </row>
    <row r="487" spans="1:6" s="289" customFormat="1" x14ac:dyDescent="0.25">
      <c r="A487" s="303"/>
      <c r="B487" s="307"/>
      <c r="C487" s="305"/>
      <c r="D487" s="306"/>
      <c r="E487" s="290"/>
      <c r="F487" s="291"/>
    </row>
    <row r="488" spans="1:6" s="289" customFormat="1" x14ac:dyDescent="0.25">
      <c r="A488" s="303" t="s">
        <v>13</v>
      </c>
      <c r="B488" s="310" t="s">
        <v>77</v>
      </c>
      <c r="C488" s="305" t="s">
        <v>163</v>
      </c>
      <c r="D488" s="306" t="s">
        <v>27</v>
      </c>
      <c r="E488" s="290"/>
      <c r="F488" s="291">
        <f>C488*E488</f>
        <v>0</v>
      </c>
    </row>
    <row r="489" spans="1:6" s="289" customFormat="1" x14ac:dyDescent="0.25">
      <c r="A489" s="303"/>
      <c r="B489" s="307"/>
      <c r="C489" s="305"/>
      <c r="D489" s="306"/>
      <c r="E489" s="290"/>
      <c r="F489" s="291"/>
    </row>
    <row r="490" spans="1:6" s="289" customFormat="1" x14ac:dyDescent="0.25">
      <c r="A490" s="303"/>
      <c r="B490" s="304" t="s">
        <v>78</v>
      </c>
      <c r="C490" s="305"/>
      <c r="D490" s="306"/>
      <c r="E490" s="290"/>
      <c r="F490" s="291"/>
    </row>
    <row r="491" spans="1:6" s="289" customFormat="1" x14ac:dyDescent="0.25">
      <c r="A491" s="303"/>
      <c r="B491" s="307"/>
      <c r="C491" s="305"/>
      <c r="D491" s="306"/>
      <c r="E491" s="290"/>
      <c r="F491" s="291"/>
    </row>
    <row r="492" spans="1:6" s="289" customFormat="1" x14ac:dyDescent="0.25">
      <c r="A492" s="303"/>
      <c r="B492" s="308" t="s">
        <v>83</v>
      </c>
      <c r="C492" s="305"/>
      <c r="D492" s="306"/>
      <c r="E492" s="290"/>
      <c r="F492" s="291"/>
    </row>
    <row r="493" spans="1:6" s="289" customFormat="1" x14ac:dyDescent="0.25">
      <c r="A493" s="303"/>
      <c r="B493" s="307"/>
      <c r="C493" s="305"/>
      <c r="D493" s="306"/>
      <c r="E493" s="290"/>
      <c r="F493" s="291"/>
    </row>
    <row r="494" spans="1:6" s="289" customFormat="1" x14ac:dyDescent="0.25">
      <c r="A494" s="303"/>
      <c r="B494" s="309" t="s">
        <v>164</v>
      </c>
      <c r="C494" s="305"/>
      <c r="D494" s="306"/>
      <c r="E494" s="290"/>
      <c r="F494" s="291"/>
    </row>
    <row r="495" spans="1:6" s="289" customFormat="1" x14ac:dyDescent="0.25">
      <c r="A495" s="303"/>
      <c r="B495" s="307"/>
      <c r="C495" s="305"/>
      <c r="D495" s="306"/>
      <c r="E495" s="290"/>
      <c r="F495" s="291"/>
    </row>
    <row r="496" spans="1:6" s="289" customFormat="1" x14ac:dyDescent="0.25">
      <c r="A496" s="303"/>
      <c r="B496" s="310" t="s">
        <v>85</v>
      </c>
      <c r="C496" s="305"/>
      <c r="D496" s="306"/>
      <c r="E496" s="290"/>
      <c r="F496" s="291"/>
    </row>
    <row r="497" spans="1:6" s="289" customFormat="1" x14ac:dyDescent="0.25">
      <c r="A497" s="303"/>
      <c r="B497" s="307"/>
      <c r="C497" s="305"/>
      <c r="D497" s="306"/>
      <c r="E497" s="290"/>
      <c r="F497" s="291"/>
    </row>
    <row r="498" spans="1:6" s="289" customFormat="1" x14ac:dyDescent="0.25">
      <c r="A498" s="303" t="s">
        <v>16</v>
      </c>
      <c r="B498" s="310" t="s">
        <v>165</v>
      </c>
      <c r="C498" s="305" t="s">
        <v>153</v>
      </c>
      <c r="D498" s="306" t="s">
        <v>71</v>
      </c>
      <c r="E498" s="290"/>
      <c r="F498" s="291">
        <f>C498*E498</f>
        <v>0</v>
      </c>
    </row>
    <row r="499" spans="1:6" s="289" customFormat="1" x14ac:dyDescent="0.25">
      <c r="A499" s="303"/>
      <c r="B499" s="307"/>
      <c r="C499" s="305"/>
      <c r="D499" s="306"/>
      <c r="E499" s="290"/>
      <c r="F499" s="291"/>
    </row>
    <row r="500" spans="1:6" s="289" customFormat="1" x14ac:dyDescent="0.25">
      <c r="A500" s="303" t="s">
        <v>21</v>
      </c>
      <c r="B500" s="310" t="s">
        <v>166</v>
      </c>
      <c r="C500" s="305" t="s">
        <v>167</v>
      </c>
      <c r="D500" s="306" t="s">
        <v>71</v>
      </c>
      <c r="E500" s="290"/>
      <c r="F500" s="291">
        <f>C500*E500</f>
        <v>0</v>
      </c>
    </row>
    <row r="501" spans="1:6" s="289" customFormat="1" x14ac:dyDescent="0.25">
      <c r="A501" s="303"/>
      <c r="B501" s="307"/>
      <c r="C501" s="305"/>
      <c r="D501" s="306"/>
      <c r="E501" s="290"/>
      <c r="F501" s="291"/>
    </row>
    <row r="502" spans="1:6" s="289" customFormat="1" x14ac:dyDescent="0.25">
      <c r="A502" s="303"/>
      <c r="B502" s="307"/>
      <c r="C502" s="305"/>
      <c r="D502" s="306"/>
      <c r="E502" s="290"/>
      <c r="F502" s="291"/>
    </row>
    <row r="503" spans="1:6" s="289" customFormat="1" x14ac:dyDescent="0.25">
      <c r="A503" s="303"/>
      <c r="B503" s="307"/>
      <c r="C503" s="305"/>
      <c r="D503" s="306"/>
      <c r="E503" s="290"/>
      <c r="F503" s="291"/>
    </row>
    <row r="504" spans="1:6" s="289" customFormat="1" x14ac:dyDescent="0.25">
      <c r="A504" s="303"/>
      <c r="B504" s="307"/>
      <c r="C504" s="305"/>
      <c r="D504" s="306"/>
      <c r="E504" s="290"/>
      <c r="F504" s="291"/>
    </row>
    <row r="505" spans="1:6" s="289" customFormat="1" x14ac:dyDescent="0.25">
      <c r="A505" s="303"/>
      <c r="B505" s="307"/>
      <c r="C505" s="305"/>
      <c r="D505" s="306"/>
      <c r="E505" s="290"/>
      <c r="F505" s="291"/>
    </row>
    <row r="506" spans="1:6" s="289" customFormat="1" x14ac:dyDescent="0.25">
      <c r="A506" s="303"/>
      <c r="B506" s="307"/>
      <c r="C506" s="305"/>
      <c r="D506" s="306"/>
      <c r="E506" s="290"/>
      <c r="F506" s="291"/>
    </row>
    <row r="507" spans="1:6" s="289" customFormat="1" x14ac:dyDescent="0.25">
      <c r="A507" s="303"/>
      <c r="B507" s="307"/>
      <c r="C507" s="305"/>
      <c r="D507" s="306"/>
      <c r="E507" s="290"/>
      <c r="F507" s="291"/>
    </row>
    <row r="508" spans="1:6" s="289" customFormat="1" x14ac:dyDescent="0.25">
      <c r="A508" s="303"/>
      <c r="B508" s="307"/>
      <c r="C508" s="305"/>
      <c r="D508" s="306"/>
      <c r="E508" s="290"/>
      <c r="F508" s="291"/>
    </row>
    <row r="509" spans="1:6" s="289" customFormat="1" x14ac:dyDescent="0.25">
      <c r="A509" s="303"/>
      <c r="B509" s="307"/>
      <c r="C509" s="305"/>
      <c r="D509" s="306"/>
      <c r="E509" s="290"/>
      <c r="F509" s="291"/>
    </row>
    <row r="510" spans="1:6" s="289" customFormat="1" x14ac:dyDescent="0.25">
      <c r="A510" s="303"/>
      <c r="B510" s="307"/>
      <c r="C510" s="305"/>
      <c r="D510" s="306"/>
      <c r="E510" s="290"/>
      <c r="F510" s="291"/>
    </row>
    <row r="511" spans="1:6" s="289" customFormat="1" x14ac:dyDescent="0.25">
      <c r="A511" s="303"/>
      <c r="B511" s="307"/>
      <c r="C511" s="305"/>
      <c r="D511" s="306"/>
      <c r="E511" s="290"/>
      <c r="F511" s="291"/>
    </row>
    <row r="512" spans="1:6" s="289" customFormat="1" x14ac:dyDescent="0.25">
      <c r="A512" s="303"/>
      <c r="B512" s="307"/>
      <c r="C512" s="305"/>
      <c r="D512" s="306"/>
      <c r="E512" s="290"/>
      <c r="F512" s="291"/>
    </row>
    <row r="513" spans="1:13" x14ac:dyDescent="0.25">
      <c r="A513" s="303"/>
      <c r="B513" s="307"/>
      <c r="C513" s="305"/>
      <c r="D513" s="306"/>
      <c r="E513" s="290"/>
      <c r="F513" s="291"/>
      <c r="K513" s="289"/>
      <c r="L513" s="289"/>
      <c r="M513" s="289"/>
    </row>
    <row r="514" spans="1:13" x14ac:dyDescent="0.25">
      <c r="A514" s="303"/>
      <c r="B514" s="307"/>
      <c r="C514" s="305"/>
      <c r="D514" s="306"/>
      <c r="E514" s="290"/>
      <c r="F514" s="291"/>
      <c r="K514" s="289"/>
      <c r="L514" s="289"/>
      <c r="M514" s="289"/>
    </row>
    <row r="515" spans="1:13" x14ac:dyDescent="0.25">
      <c r="A515" s="303"/>
      <c r="B515" s="307"/>
      <c r="C515" s="305"/>
      <c r="D515" s="306"/>
      <c r="E515" s="290"/>
      <c r="F515" s="291"/>
      <c r="K515" s="289"/>
      <c r="L515" s="289"/>
      <c r="M515" s="289"/>
    </row>
    <row r="516" spans="1:13" x14ac:dyDescent="0.25">
      <c r="A516" s="303"/>
      <c r="B516" s="307"/>
      <c r="C516" s="305"/>
      <c r="D516" s="306"/>
      <c r="E516" s="290"/>
      <c r="F516" s="291"/>
      <c r="K516" s="289"/>
      <c r="L516" s="289"/>
      <c r="M516" s="289"/>
    </row>
    <row r="517" spans="1:13" x14ac:dyDescent="0.25">
      <c r="A517" s="303"/>
      <c r="B517" s="307"/>
      <c r="C517" s="305"/>
      <c r="D517" s="306"/>
      <c r="E517" s="290"/>
      <c r="F517" s="291"/>
      <c r="K517" s="289"/>
      <c r="L517" s="289"/>
      <c r="M517" s="289"/>
    </row>
    <row r="518" spans="1:13" x14ac:dyDescent="0.25">
      <c r="A518" s="303"/>
      <c r="B518" s="307"/>
      <c r="C518" s="305"/>
      <c r="D518" s="306"/>
      <c r="E518" s="290"/>
      <c r="F518" s="291"/>
      <c r="K518" s="289"/>
      <c r="L518" s="289"/>
      <c r="M518" s="289"/>
    </row>
    <row r="519" spans="1:13" x14ac:dyDescent="0.25">
      <c r="A519" s="303"/>
      <c r="B519" s="307"/>
      <c r="C519" s="305"/>
      <c r="D519" s="306"/>
      <c r="E519" s="290"/>
      <c r="F519" s="291"/>
      <c r="K519" s="289"/>
      <c r="L519" s="289"/>
      <c r="M519" s="289"/>
    </row>
    <row r="520" spans="1:13" x14ac:dyDescent="0.25">
      <c r="A520" s="303"/>
      <c r="B520" s="307"/>
      <c r="C520" s="305"/>
      <c r="D520" s="306"/>
      <c r="E520" s="290"/>
      <c r="F520" s="291"/>
      <c r="K520" s="289"/>
      <c r="L520" s="289"/>
      <c r="M520" s="289"/>
    </row>
    <row r="521" spans="1:13" x14ac:dyDescent="0.25">
      <c r="A521" s="303"/>
      <c r="B521" s="307"/>
      <c r="C521" s="305"/>
      <c r="D521" s="306"/>
      <c r="E521" s="290"/>
      <c r="F521" s="291"/>
      <c r="K521" s="289"/>
      <c r="L521" s="289"/>
      <c r="M521" s="289"/>
    </row>
    <row r="522" spans="1:13" ht="12.5" thickBot="1" x14ac:dyDescent="0.3">
      <c r="A522" s="303"/>
      <c r="B522" s="307"/>
      <c r="C522" s="305"/>
      <c r="D522" s="306"/>
      <c r="E522" s="290"/>
      <c r="F522" s="291"/>
      <c r="K522" s="289"/>
      <c r="L522" s="289"/>
      <c r="M522" s="289"/>
    </row>
    <row r="523" spans="1:13" ht="12.5" thickBot="1" x14ac:dyDescent="0.3">
      <c r="A523" s="311"/>
      <c r="B523" s="312"/>
      <c r="C523" s="313"/>
      <c r="D523" s="314"/>
      <c r="E523" s="292" t="s">
        <v>270</v>
      </c>
      <c r="F523" s="293">
        <f>SUM(F467:F521)</f>
        <v>0</v>
      </c>
      <c r="K523" s="289"/>
      <c r="L523" s="289"/>
      <c r="M523" s="289"/>
    </row>
    <row r="524" spans="1:13" ht="12.5" thickBot="1" x14ac:dyDescent="0.3"/>
    <row r="525" spans="1:13" x14ac:dyDescent="0.25">
      <c r="A525" s="319"/>
      <c r="B525" s="320" t="s">
        <v>272</v>
      </c>
      <c r="C525" s="321"/>
      <c r="D525" s="322"/>
      <c r="E525" s="296"/>
      <c r="F525" s="297"/>
      <c r="K525" s="289"/>
      <c r="L525" s="289"/>
      <c r="M525" s="289"/>
    </row>
    <row r="526" spans="1:13" x14ac:dyDescent="0.25">
      <c r="A526" s="303"/>
      <c r="B526" s="307"/>
      <c r="C526" s="305"/>
      <c r="D526" s="306"/>
      <c r="E526" s="290"/>
      <c r="F526" s="291"/>
      <c r="K526" s="289"/>
      <c r="L526" s="289"/>
      <c r="M526" s="289"/>
    </row>
    <row r="527" spans="1:13" x14ac:dyDescent="0.25">
      <c r="A527" s="303"/>
      <c r="B527" s="304" t="s">
        <v>33</v>
      </c>
      <c r="C527" s="305"/>
      <c r="D527" s="306"/>
      <c r="E527" s="290"/>
      <c r="F527" s="291"/>
      <c r="K527" s="289"/>
      <c r="L527" s="289"/>
      <c r="M527" s="289"/>
    </row>
    <row r="528" spans="1:13" x14ac:dyDescent="0.25">
      <c r="A528" s="303"/>
      <c r="B528" s="307"/>
      <c r="C528" s="305"/>
      <c r="D528" s="306"/>
      <c r="E528" s="290"/>
      <c r="F528" s="291"/>
      <c r="K528" s="289"/>
      <c r="L528" s="289"/>
      <c r="M528" s="289"/>
    </row>
    <row r="529" spans="1:6" s="289" customFormat="1" x14ac:dyDescent="0.25">
      <c r="A529" s="303"/>
      <c r="B529" s="308" t="s">
        <v>169</v>
      </c>
      <c r="C529" s="305"/>
      <c r="D529" s="306"/>
      <c r="E529" s="290"/>
      <c r="F529" s="291"/>
    </row>
    <row r="530" spans="1:6" s="289" customFormat="1" x14ac:dyDescent="0.25">
      <c r="A530" s="303"/>
      <c r="B530" s="307"/>
      <c r="C530" s="305"/>
      <c r="D530" s="306"/>
      <c r="E530" s="290"/>
      <c r="F530" s="291"/>
    </row>
    <row r="531" spans="1:6" s="289" customFormat="1" x14ac:dyDescent="0.25">
      <c r="A531" s="303"/>
      <c r="B531" s="309" t="s">
        <v>170</v>
      </c>
      <c r="C531" s="305"/>
      <c r="D531" s="306"/>
      <c r="E531" s="290"/>
      <c r="F531" s="291"/>
    </row>
    <row r="532" spans="1:6" s="289" customFormat="1" x14ac:dyDescent="0.25">
      <c r="A532" s="303"/>
      <c r="B532" s="307"/>
      <c r="C532" s="305"/>
      <c r="D532" s="306"/>
      <c r="E532" s="290"/>
      <c r="F532" s="291"/>
    </row>
    <row r="533" spans="1:6" s="289" customFormat="1" x14ac:dyDescent="0.25">
      <c r="A533" s="303"/>
      <c r="B533" s="310" t="s">
        <v>171</v>
      </c>
      <c r="C533" s="305"/>
      <c r="D533" s="306"/>
      <c r="E533" s="290"/>
      <c r="F533" s="291"/>
    </row>
    <row r="534" spans="1:6" s="289" customFormat="1" x14ac:dyDescent="0.25">
      <c r="A534" s="303"/>
      <c r="B534" s="307"/>
      <c r="C534" s="305"/>
      <c r="D534" s="306"/>
      <c r="E534" s="290"/>
      <c r="F534" s="291"/>
    </row>
    <row r="535" spans="1:6" s="289" customFormat="1" x14ac:dyDescent="0.25">
      <c r="A535" s="303" t="s">
        <v>7</v>
      </c>
      <c r="B535" s="310" t="s">
        <v>172</v>
      </c>
      <c r="C535" s="305" t="s">
        <v>173</v>
      </c>
      <c r="D535" s="306" t="s">
        <v>71</v>
      </c>
      <c r="E535" s="290"/>
      <c r="F535" s="291">
        <f>C535*E535</f>
        <v>0</v>
      </c>
    </row>
    <row r="536" spans="1:6" s="289" customFormat="1" x14ac:dyDescent="0.25">
      <c r="A536" s="303"/>
      <c r="B536" s="307"/>
      <c r="C536" s="305"/>
      <c r="D536" s="306"/>
      <c r="E536" s="290"/>
      <c r="F536" s="291"/>
    </row>
    <row r="537" spans="1:6" s="289" customFormat="1" x14ac:dyDescent="0.25">
      <c r="A537" s="303"/>
      <c r="B537" s="304" t="s">
        <v>174</v>
      </c>
      <c r="C537" s="305"/>
      <c r="D537" s="306"/>
      <c r="E537" s="290"/>
      <c r="F537" s="291"/>
    </row>
    <row r="538" spans="1:6" s="289" customFormat="1" x14ac:dyDescent="0.25">
      <c r="A538" s="303"/>
      <c r="B538" s="307"/>
      <c r="C538" s="305"/>
      <c r="D538" s="306"/>
      <c r="E538" s="290"/>
      <c r="F538" s="291"/>
    </row>
    <row r="539" spans="1:6" s="289" customFormat="1" x14ac:dyDescent="0.25">
      <c r="A539" s="303"/>
      <c r="B539" s="308" t="s">
        <v>175</v>
      </c>
      <c r="C539" s="305"/>
      <c r="D539" s="306"/>
      <c r="E539" s="290"/>
      <c r="F539" s="291"/>
    </row>
    <row r="540" spans="1:6" s="289" customFormat="1" x14ac:dyDescent="0.25">
      <c r="A540" s="303"/>
      <c r="B540" s="307"/>
      <c r="C540" s="305"/>
      <c r="D540" s="306"/>
      <c r="E540" s="290"/>
      <c r="F540" s="291"/>
    </row>
    <row r="541" spans="1:6" s="289" customFormat="1" x14ac:dyDescent="0.25">
      <c r="A541" s="303"/>
      <c r="B541" s="309" t="s">
        <v>176</v>
      </c>
      <c r="C541" s="305"/>
      <c r="D541" s="306"/>
      <c r="E541" s="290"/>
      <c r="F541" s="291"/>
    </row>
    <row r="542" spans="1:6" s="289" customFormat="1" x14ac:dyDescent="0.25">
      <c r="A542" s="303"/>
      <c r="B542" s="307"/>
      <c r="C542" s="305"/>
      <c r="D542" s="306"/>
      <c r="E542" s="290"/>
      <c r="F542" s="291"/>
    </row>
    <row r="543" spans="1:6" s="289" customFormat="1" x14ac:dyDescent="0.25">
      <c r="A543" s="303"/>
      <c r="B543" s="310" t="s">
        <v>177</v>
      </c>
      <c r="C543" s="305"/>
      <c r="D543" s="306"/>
      <c r="E543" s="290"/>
      <c r="F543" s="291"/>
    </row>
    <row r="544" spans="1:6" s="289" customFormat="1" x14ac:dyDescent="0.25">
      <c r="A544" s="303"/>
      <c r="B544" s="307"/>
      <c r="C544" s="305"/>
      <c r="D544" s="306"/>
      <c r="E544" s="290"/>
      <c r="F544" s="291"/>
    </row>
    <row r="545" spans="1:6" s="289" customFormat="1" x14ac:dyDescent="0.25">
      <c r="A545" s="303" t="s">
        <v>1</v>
      </c>
      <c r="B545" s="310" t="s">
        <v>178</v>
      </c>
      <c r="C545" s="305" t="s">
        <v>173</v>
      </c>
      <c r="D545" s="306" t="s">
        <v>71</v>
      </c>
      <c r="E545" s="290"/>
      <c r="F545" s="291">
        <f>C545*E545</f>
        <v>0</v>
      </c>
    </row>
    <row r="546" spans="1:6" s="289" customFormat="1" x14ac:dyDescent="0.25">
      <c r="A546" s="303"/>
      <c r="B546" s="307"/>
      <c r="C546" s="305"/>
      <c r="D546" s="306"/>
      <c r="E546" s="290"/>
      <c r="F546" s="291"/>
    </row>
    <row r="547" spans="1:6" s="289" customFormat="1" ht="24" x14ac:dyDescent="0.25">
      <c r="A547" s="303"/>
      <c r="B547" s="309" t="s">
        <v>179</v>
      </c>
      <c r="C547" s="305"/>
      <c r="D547" s="306"/>
      <c r="E547" s="290"/>
      <c r="F547" s="291"/>
    </row>
    <row r="548" spans="1:6" s="289" customFormat="1" x14ac:dyDescent="0.25">
      <c r="A548" s="303"/>
      <c r="B548" s="307"/>
      <c r="C548" s="305"/>
      <c r="D548" s="306"/>
      <c r="E548" s="290"/>
      <c r="F548" s="291"/>
    </row>
    <row r="549" spans="1:6" s="289" customFormat="1" x14ac:dyDescent="0.25">
      <c r="A549" s="303"/>
      <c r="B549" s="310" t="s">
        <v>180</v>
      </c>
      <c r="C549" s="305"/>
      <c r="D549" s="306"/>
      <c r="E549" s="290"/>
      <c r="F549" s="291"/>
    </row>
    <row r="550" spans="1:6" s="289" customFormat="1" x14ac:dyDescent="0.25">
      <c r="A550" s="303"/>
      <c r="B550" s="307"/>
      <c r="C550" s="305"/>
      <c r="D550" s="306"/>
      <c r="E550" s="290"/>
      <c r="F550" s="291"/>
    </row>
    <row r="551" spans="1:6" s="289" customFormat="1" x14ac:dyDescent="0.25">
      <c r="A551" s="303" t="s">
        <v>13</v>
      </c>
      <c r="B551" s="310" t="s">
        <v>181</v>
      </c>
      <c r="C551" s="305" t="s">
        <v>146</v>
      </c>
      <c r="D551" s="306" t="s">
        <v>147</v>
      </c>
      <c r="E551" s="290"/>
      <c r="F551" s="291">
        <f>C551*E551</f>
        <v>0</v>
      </c>
    </row>
    <row r="552" spans="1:6" s="289" customFormat="1" x14ac:dyDescent="0.25">
      <c r="A552" s="303"/>
      <c r="B552" s="307"/>
      <c r="C552" s="305"/>
      <c r="D552" s="306"/>
      <c r="E552" s="290"/>
      <c r="F552" s="291"/>
    </row>
    <row r="553" spans="1:6" s="289" customFormat="1" x14ac:dyDescent="0.25">
      <c r="A553" s="303" t="s">
        <v>16</v>
      </c>
      <c r="B553" s="310" t="s">
        <v>182</v>
      </c>
      <c r="C553" s="305" t="s">
        <v>89</v>
      </c>
      <c r="D553" s="306" t="s">
        <v>147</v>
      </c>
      <c r="E553" s="290"/>
      <c r="F553" s="291">
        <f>C553*E553</f>
        <v>0</v>
      </c>
    </row>
    <row r="554" spans="1:6" s="289" customFormat="1" x14ac:dyDescent="0.25">
      <c r="A554" s="303"/>
      <c r="B554" s="307"/>
      <c r="C554" s="305"/>
      <c r="D554" s="306"/>
      <c r="E554" s="290"/>
      <c r="F554" s="291"/>
    </row>
    <row r="555" spans="1:6" s="289" customFormat="1" x14ac:dyDescent="0.25">
      <c r="A555" s="303" t="s">
        <v>21</v>
      </c>
      <c r="B555" s="310" t="s">
        <v>183</v>
      </c>
      <c r="C555" s="305" t="s">
        <v>89</v>
      </c>
      <c r="D555" s="306" t="s">
        <v>147</v>
      </c>
      <c r="E555" s="290"/>
      <c r="F555" s="291">
        <f>C555*E555</f>
        <v>0</v>
      </c>
    </row>
    <row r="556" spans="1:6" s="289" customFormat="1" x14ac:dyDescent="0.25">
      <c r="A556" s="303"/>
      <c r="B556" s="307"/>
      <c r="C556" s="305"/>
      <c r="D556" s="306"/>
      <c r="E556" s="290"/>
      <c r="F556" s="291"/>
    </row>
    <row r="557" spans="1:6" s="289" customFormat="1" x14ac:dyDescent="0.25">
      <c r="A557" s="303" t="s">
        <v>25</v>
      </c>
      <c r="B557" s="310" t="s">
        <v>184</v>
      </c>
      <c r="C557" s="305" t="s">
        <v>2</v>
      </c>
      <c r="D557" s="306" t="s">
        <v>147</v>
      </c>
      <c r="E557" s="290"/>
      <c r="F557" s="291">
        <f>C557*E557</f>
        <v>0</v>
      </c>
    </row>
    <row r="558" spans="1:6" s="289" customFormat="1" x14ac:dyDescent="0.25">
      <c r="A558" s="303"/>
      <c r="B558" s="307"/>
      <c r="C558" s="305"/>
      <c r="D558" s="306"/>
      <c r="E558" s="290"/>
      <c r="F558" s="291"/>
    </row>
    <row r="559" spans="1:6" s="289" customFormat="1" x14ac:dyDescent="0.25">
      <c r="A559" s="303" t="s">
        <v>31</v>
      </c>
      <c r="B559" s="310" t="s">
        <v>185</v>
      </c>
      <c r="C559" s="305" t="s">
        <v>91</v>
      </c>
      <c r="D559" s="306" t="s">
        <v>147</v>
      </c>
      <c r="E559" s="290"/>
      <c r="F559" s="291">
        <f>C559*E559</f>
        <v>0</v>
      </c>
    </row>
    <row r="560" spans="1:6" s="289" customFormat="1" x14ac:dyDescent="0.25">
      <c r="A560" s="303"/>
      <c r="B560" s="307"/>
      <c r="C560" s="305"/>
      <c r="D560" s="306"/>
      <c r="E560" s="290"/>
      <c r="F560" s="291"/>
    </row>
    <row r="561" spans="1:6" s="289" customFormat="1" x14ac:dyDescent="0.25">
      <c r="A561" s="303" t="s">
        <v>58</v>
      </c>
      <c r="B561" s="310" t="s">
        <v>186</v>
      </c>
      <c r="C561" s="305" t="s">
        <v>89</v>
      </c>
      <c r="D561" s="306" t="s">
        <v>147</v>
      </c>
      <c r="E561" s="290"/>
      <c r="F561" s="291">
        <f>C561*E561</f>
        <v>0</v>
      </c>
    </row>
    <row r="562" spans="1:6" s="289" customFormat="1" x14ac:dyDescent="0.25">
      <c r="A562" s="303"/>
      <c r="B562" s="307"/>
      <c r="C562" s="305"/>
      <c r="D562" s="306"/>
      <c r="E562" s="290"/>
      <c r="F562" s="291"/>
    </row>
    <row r="563" spans="1:6" s="289" customFormat="1" x14ac:dyDescent="0.25">
      <c r="A563" s="303" t="s">
        <v>63</v>
      </c>
      <c r="B563" s="310" t="s">
        <v>187</v>
      </c>
      <c r="C563" s="305" t="s">
        <v>2</v>
      </c>
      <c r="D563" s="306" t="s">
        <v>147</v>
      </c>
      <c r="E563" s="290"/>
      <c r="F563" s="291">
        <f>C563*E563</f>
        <v>0</v>
      </c>
    </row>
    <row r="564" spans="1:6" s="289" customFormat="1" x14ac:dyDescent="0.25">
      <c r="A564" s="303"/>
      <c r="B564" s="307"/>
      <c r="C564" s="305"/>
      <c r="D564" s="306"/>
      <c r="E564" s="290"/>
      <c r="F564" s="291"/>
    </row>
    <row r="565" spans="1:6" s="289" customFormat="1" x14ac:dyDescent="0.25">
      <c r="A565" s="303"/>
      <c r="B565" s="307"/>
      <c r="C565" s="305"/>
      <c r="D565" s="306"/>
      <c r="E565" s="290"/>
      <c r="F565" s="291"/>
    </row>
    <row r="566" spans="1:6" s="289" customFormat="1" x14ac:dyDescent="0.25">
      <c r="A566" s="303"/>
      <c r="B566" s="307"/>
      <c r="C566" s="305"/>
      <c r="D566" s="306"/>
      <c r="E566" s="290"/>
      <c r="F566" s="291"/>
    </row>
    <row r="567" spans="1:6" s="289" customFormat="1" x14ac:dyDescent="0.25">
      <c r="A567" s="303"/>
      <c r="B567" s="307"/>
      <c r="C567" s="305"/>
      <c r="D567" s="306"/>
      <c r="E567" s="290"/>
      <c r="F567" s="291"/>
    </row>
    <row r="568" spans="1:6" s="289" customFormat="1" x14ac:dyDescent="0.25">
      <c r="A568" s="303"/>
      <c r="B568" s="307"/>
      <c r="C568" s="305"/>
      <c r="D568" s="306"/>
      <c r="E568" s="290"/>
      <c r="F568" s="291"/>
    </row>
    <row r="569" spans="1:6" s="289" customFormat="1" x14ac:dyDescent="0.25">
      <c r="A569" s="303"/>
      <c r="B569" s="307"/>
      <c r="C569" s="305"/>
      <c r="D569" s="306"/>
      <c r="E569" s="290"/>
      <c r="F569" s="291"/>
    </row>
    <row r="570" spans="1:6" s="289" customFormat="1" x14ac:dyDescent="0.25">
      <c r="A570" s="303"/>
      <c r="B570" s="307"/>
      <c r="C570" s="305"/>
      <c r="D570" s="306"/>
      <c r="E570" s="290"/>
      <c r="F570" s="291"/>
    </row>
    <row r="571" spans="1:6" s="289" customFormat="1" x14ac:dyDescent="0.25">
      <c r="A571" s="303"/>
      <c r="B571" s="307"/>
      <c r="C571" s="305"/>
      <c r="D571" s="306"/>
      <c r="E571" s="290"/>
      <c r="F571" s="291"/>
    </row>
    <row r="572" spans="1:6" s="289" customFormat="1" x14ac:dyDescent="0.25">
      <c r="A572" s="303"/>
      <c r="B572" s="307"/>
      <c r="C572" s="305"/>
      <c r="D572" s="306"/>
      <c r="E572" s="290"/>
      <c r="F572" s="291"/>
    </row>
    <row r="573" spans="1:6" s="289" customFormat="1" x14ac:dyDescent="0.25">
      <c r="A573" s="303"/>
      <c r="B573" s="307"/>
      <c r="C573" s="305"/>
      <c r="D573" s="306"/>
      <c r="E573" s="290"/>
      <c r="F573" s="291"/>
    </row>
    <row r="574" spans="1:6" s="289" customFormat="1" x14ac:dyDescent="0.25">
      <c r="A574" s="303"/>
      <c r="B574" s="307"/>
      <c r="C574" s="305"/>
      <c r="D574" s="306"/>
      <c r="E574" s="290"/>
      <c r="F574" s="291"/>
    </row>
    <row r="575" spans="1:6" s="289" customFormat="1" x14ac:dyDescent="0.25">
      <c r="A575" s="303"/>
      <c r="B575" s="307"/>
      <c r="C575" s="305"/>
      <c r="D575" s="306"/>
      <c r="E575" s="290"/>
      <c r="F575" s="291"/>
    </row>
    <row r="576" spans="1:6" s="289" customFormat="1" x14ac:dyDescent="0.25">
      <c r="A576" s="303"/>
      <c r="B576" s="307"/>
      <c r="C576" s="305"/>
      <c r="D576" s="306"/>
      <c r="E576" s="290"/>
      <c r="F576" s="291"/>
    </row>
    <row r="577" spans="1:13" x14ac:dyDescent="0.25">
      <c r="A577" s="303"/>
      <c r="B577" s="307"/>
      <c r="C577" s="305"/>
      <c r="D577" s="306"/>
      <c r="E577" s="290"/>
      <c r="F577" s="291"/>
      <c r="K577" s="289"/>
      <c r="L577" s="289"/>
      <c r="M577" s="289"/>
    </row>
    <row r="578" spans="1:13" x14ac:dyDescent="0.25">
      <c r="A578" s="303"/>
      <c r="B578" s="307"/>
      <c r="C578" s="305"/>
      <c r="D578" s="306"/>
      <c r="E578" s="290"/>
      <c r="F578" s="291"/>
      <c r="K578" s="289"/>
      <c r="L578" s="289"/>
      <c r="M578" s="289"/>
    </row>
    <row r="579" spans="1:13" x14ac:dyDescent="0.25">
      <c r="A579" s="303"/>
      <c r="B579" s="307"/>
      <c r="C579" s="305"/>
      <c r="D579" s="306"/>
      <c r="E579" s="290"/>
      <c r="F579" s="291"/>
      <c r="K579" s="289"/>
      <c r="L579" s="289"/>
      <c r="M579" s="289"/>
    </row>
    <row r="580" spans="1:13" x14ac:dyDescent="0.25">
      <c r="A580" s="303"/>
      <c r="B580" s="307"/>
      <c r="C580" s="305"/>
      <c r="D580" s="306"/>
      <c r="E580" s="290"/>
      <c r="F580" s="291"/>
      <c r="K580" s="289"/>
      <c r="L580" s="289"/>
      <c r="M580" s="289"/>
    </row>
    <row r="581" spans="1:13" x14ac:dyDescent="0.25">
      <c r="A581" s="303"/>
      <c r="B581" s="307"/>
      <c r="C581" s="305"/>
      <c r="D581" s="306"/>
      <c r="E581" s="290"/>
      <c r="F581" s="291"/>
      <c r="K581" s="289"/>
      <c r="L581" s="289"/>
      <c r="M581" s="289"/>
    </row>
    <row r="582" spans="1:13" ht="12.5" thickBot="1" x14ac:dyDescent="0.3">
      <c r="A582" s="303"/>
      <c r="B582" s="307"/>
      <c r="C582" s="305"/>
      <c r="D582" s="306"/>
      <c r="E582" s="290"/>
      <c r="F582" s="291"/>
      <c r="K582" s="289"/>
      <c r="L582" s="289"/>
      <c r="M582" s="289"/>
    </row>
    <row r="583" spans="1:13" ht="12.5" thickBot="1" x14ac:dyDescent="0.3">
      <c r="A583" s="311"/>
      <c r="B583" s="312"/>
      <c r="C583" s="313"/>
      <c r="D583" s="314"/>
      <c r="E583" s="292" t="s">
        <v>270</v>
      </c>
      <c r="F583" s="293">
        <f>SUM(F526:F582)</f>
        <v>0</v>
      </c>
      <c r="K583" s="289"/>
      <c r="L583" s="289"/>
      <c r="M583" s="289"/>
    </row>
    <row r="584" spans="1:13" ht="12.5" thickBot="1" x14ac:dyDescent="0.3"/>
    <row r="585" spans="1:13" x14ac:dyDescent="0.25">
      <c r="A585" s="319"/>
      <c r="B585" s="320" t="s">
        <v>273</v>
      </c>
      <c r="C585" s="321"/>
      <c r="D585" s="322"/>
      <c r="E585" s="296"/>
      <c r="F585" s="297"/>
      <c r="K585" s="289"/>
      <c r="L585" s="289"/>
      <c r="M585" s="289"/>
    </row>
    <row r="586" spans="1:13" x14ac:dyDescent="0.25">
      <c r="A586" s="303"/>
      <c r="B586" s="307"/>
      <c r="C586" s="305"/>
      <c r="D586" s="306"/>
      <c r="E586" s="290"/>
      <c r="F586" s="291"/>
      <c r="K586" s="289"/>
      <c r="L586" s="289"/>
      <c r="M586" s="289"/>
    </row>
    <row r="587" spans="1:13" x14ac:dyDescent="0.25">
      <c r="A587" s="303"/>
      <c r="B587" s="309" t="s">
        <v>189</v>
      </c>
      <c r="C587" s="305"/>
      <c r="D587" s="306"/>
      <c r="E587" s="290"/>
      <c r="F587" s="291"/>
      <c r="K587" s="289"/>
      <c r="L587" s="289"/>
      <c r="M587" s="289"/>
    </row>
    <row r="588" spans="1:13" x14ac:dyDescent="0.25">
      <c r="A588" s="303"/>
      <c r="B588" s="307"/>
      <c r="C588" s="305"/>
      <c r="D588" s="306"/>
      <c r="E588" s="290"/>
      <c r="F588" s="291"/>
      <c r="K588" s="289"/>
      <c r="L588" s="289"/>
      <c r="M588" s="289"/>
    </row>
    <row r="589" spans="1:13" x14ac:dyDescent="0.25">
      <c r="A589" s="303"/>
      <c r="B589" s="309" t="s">
        <v>176</v>
      </c>
      <c r="C589" s="305"/>
      <c r="D589" s="306"/>
      <c r="E589" s="290"/>
      <c r="F589" s="291"/>
      <c r="K589" s="289"/>
      <c r="L589" s="289"/>
      <c r="M589" s="289"/>
    </row>
    <row r="590" spans="1:13" x14ac:dyDescent="0.25">
      <c r="A590" s="303"/>
      <c r="B590" s="307"/>
      <c r="C590" s="305"/>
      <c r="D590" s="306"/>
      <c r="E590" s="290"/>
      <c r="F590" s="291"/>
      <c r="K590" s="289"/>
      <c r="L590" s="289"/>
      <c r="M590" s="289"/>
    </row>
    <row r="591" spans="1:13" x14ac:dyDescent="0.25">
      <c r="A591" s="303"/>
      <c r="B591" s="326" t="s">
        <v>190</v>
      </c>
      <c r="C591" s="305"/>
      <c r="D591" s="306"/>
      <c r="E591" s="290"/>
      <c r="F591" s="291"/>
      <c r="K591" s="289"/>
      <c r="L591" s="289"/>
      <c r="M591" s="289"/>
    </row>
    <row r="592" spans="1:13" x14ac:dyDescent="0.25">
      <c r="A592" s="303"/>
      <c r="B592" s="307"/>
      <c r="C592" s="305"/>
      <c r="D592" s="306"/>
      <c r="E592" s="290"/>
      <c r="F592" s="291"/>
      <c r="K592" s="289"/>
      <c r="L592" s="289"/>
      <c r="M592" s="289"/>
    </row>
    <row r="593" spans="1:6" s="289" customFormat="1" x14ac:dyDescent="0.25">
      <c r="A593" s="303" t="s">
        <v>7</v>
      </c>
      <c r="B593" s="310" t="s">
        <v>191</v>
      </c>
      <c r="C593" s="305" t="s">
        <v>146</v>
      </c>
      <c r="D593" s="306" t="s">
        <v>147</v>
      </c>
      <c r="E593" s="290"/>
      <c r="F593" s="291">
        <f>C593*E593</f>
        <v>0</v>
      </c>
    </row>
    <row r="594" spans="1:6" s="289" customFormat="1" x14ac:dyDescent="0.25">
      <c r="A594" s="303"/>
      <c r="B594" s="307"/>
      <c r="C594" s="305"/>
      <c r="D594" s="306"/>
      <c r="E594" s="290"/>
      <c r="F594" s="291"/>
    </row>
    <row r="595" spans="1:6" s="289" customFormat="1" ht="24" x14ac:dyDescent="0.25">
      <c r="A595" s="303"/>
      <c r="B595" s="310" t="s">
        <v>192</v>
      </c>
      <c r="C595" s="305"/>
      <c r="D595" s="306"/>
      <c r="E595" s="290"/>
      <c r="F595" s="291"/>
    </row>
    <row r="596" spans="1:6" s="289" customFormat="1" x14ac:dyDescent="0.25">
      <c r="A596" s="303"/>
      <c r="B596" s="307"/>
      <c r="C596" s="305"/>
      <c r="D596" s="306"/>
      <c r="E596" s="290"/>
      <c r="F596" s="291"/>
    </row>
    <row r="597" spans="1:6" s="289" customFormat="1" x14ac:dyDescent="0.25">
      <c r="A597" s="303" t="s">
        <v>1</v>
      </c>
      <c r="B597" s="310" t="s">
        <v>193</v>
      </c>
      <c r="C597" s="305" t="s">
        <v>146</v>
      </c>
      <c r="D597" s="306" t="s">
        <v>147</v>
      </c>
      <c r="E597" s="290"/>
      <c r="F597" s="291">
        <f>C597*E597</f>
        <v>0</v>
      </c>
    </row>
    <row r="598" spans="1:6" s="289" customFormat="1" x14ac:dyDescent="0.25">
      <c r="A598" s="303"/>
      <c r="B598" s="307"/>
      <c r="C598" s="305"/>
      <c r="D598" s="306"/>
      <c r="E598" s="290"/>
      <c r="F598" s="291"/>
    </row>
    <row r="599" spans="1:6" s="289" customFormat="1" ht="24" x14ac:dyDescent="0.25">
      <c r="A599" s="303"/>
      <c r="B599" s="310" t="s">
        <v>194</v>
      </c>
      <c r="C599" s="305"/>
      <c r="D599" s="306"/>
      <c r="E599" s="290"/>
      <c r="F599" s="291"/>
    </row>
    <row r="600" spans="1:6" s="289" customFormat="1" x14ac:dyDescent="0.25">
      <c r="A600" s="303"/>
      <c r="B600" s="307"/>
      <c r="C600" s="305"/>
      <c r="D600" s="306"/>
      <c r="E600" s="290"/>
      <c r="F600" s="291"/>
    </row>
    <row r="601" spans="1:6" s="289" customFormat="1" x14ac:dyDescent="0.25">
      <c r="A601" s="303" t="s">
        <v>13</v>
      </c>
      <c r="B601" s="310" t="s">
        <v>195</v>
      </c>
      <c r="C601" s="305" t="s">
        <v>2</v>
      </c>
      <c r="D601" s="306" t="s">
        <v>147</v>
      </c>
      <c r="E601" s="290"/>
      <c r="F601" s="291">
        <f>C601*E601</f>
        <v>0</v>
      </c>
    </row>
    <row r="602" spans="1:6" s="289" customFormat="1" x14ac:dyDescent="0.25">
      <c r="A602" s="303"/>
      <c r="B602" s="307"/>
      <c r="C602" s="305"/>
      <c r="D602" s="306"/>
      <c r="E602" s="290"/>
      <c r="F602" s="291"/>
    </row>
    <row r="603" spans="1:6" s="289" customFormat="1" x14ac:dyDescent="0.25">
      <c r="A603" s="303" t="s">
        <v>16</v>
      </c>
      <c r="B603" s="310" t="s">
        <v>196</v>
      </c>
      <c r="C603" s="305" t="s">
        <v>92</v>
      </c>
      <c r="D603" s="306" t="s">
        <v>147</v>
      </c>
      <c r="E603" s="290"/>
      <c r="F603" s="291">
        <f>C603*E603</f>
        <v>0</v>
      </c>
    </row>
    <row r="604" spans="1:6" s="289" customFormat="1" x14ac:dyDescent="0.25">
      <c r="A604" s="303"/>
      <c r="B604" s="307"/>
      <c r="C604" s="305"/>
      <c r="D604" s="306"/>
      <c r="E604" s="290"/>
      <c r="F604" s="291"/>
    </row>
    <row r="605" spans="1:6" s="289" customFormat="1" x14ac:dyDescent="0.25">
      <c r="A605" s="303" t="s">
        <v>21</v>
      </c>
      <c r="B605" s="310" t="s">
        <v>197</v>
      </c>
      <c r="C605" s="305" t="s">
        <v>89</v>
      </c>
      <c r="D605" s="306" t="s">
        <v>147</v>
      </c>
      <c r="E605" s="290"/>
      <c r="F605" s="291">
        <f>C605*E605</f>
        <v>0</v>
      </c>
    </row>
    <row r="606" spans="1:6" s="289" customFormat="1" x14ac:dyDescent="0.25">
      <c r="A606" s="303"/>
      <c r="B606" s="307"/>
      <c r="C606" s="305"/>
      <c r="D606" s="306"/>
      <c r="E606" s="290"/>
      <c r="F606" s="291"/>
    </row>
    <row r="607" spans="1:6" s="289" customFormat="1" x14ac:dyDescent="0.25">
      <c r="A607" s="303"/>
      <c r="B607" s="310" t="s">
        <v>198</v>
      </c>
      <c r="C607" s="305"/>
      <c r="D607" s="306"/>
      <c r="E607" s="290"/>
      <c r="F607" s="291"/>
    </row>
    <row r="608" spans="1:6" s="289" customFormat="1" x14ac:dyDescent="0.25">
      <c r="A608" s="303"/>
      <c r="B608" s="307"/>
      <c r="C608" s="305"/>
      <c r="D608" s="306"/>
      <c r="E608" s="290"/>
      <c r="F608" s="291"/>
    </row>
    <row r="609" spans="1:6" s="289" customFormat="1" x14ac:dyDescent="0.25">
      <c r="A609" s="303" t="s">
        <v>25</v>
      </c>
      <c r="B609" s="310" t="s">
        <v>199</v>
      </c>
      <c r="C609" s="305" t="s">
        <v>200</v>
      </c>
      <c r="D609" s="306" t="s">
        <v>71</v>
      </c>
      <c r="E609" s="290"/>
      <c r="F609" s="291">
        <f>C609*E609</f>
        <v>0</v>
      </c>
    </row>
    <row r="610" spans="1:6" s="289" customFormat="1" x14ac:dyDescent="0.25">
      <c r="A610" s="303"/>
      <c r="B610" s="307"/>
      <c r="C610" s="305"/>
      <c r="D610" s="306"/>
      <c r="E610" s="290"/>
      <c r="F610" s="291"/>
    </row>
    <row r="611" spans="1:6" s="289" customFormat="1" x14ac:dyDescent="0.25">
      <c r="A611" s="303"/>
      <c r="B611" s="310" t="s">
        <v>201</v>
      </c>
      <c r="C611" s="305"/>
      <c r="D611" s="306"/>
      <c r="E611" s="290"/>
      <c r="F611" s="291"/>
    </row>
    <row r="612" spans="1:6" s="289" customFormat="1" x14ac:dyDescent="0.25">
      <c r="A612" s="303"/>
      <c r="B612" s="307"/>
      <c r="C612" s="305"/>
      <c r="D612" s="306"/>
      <c r="E612" s="290"/>
      <c r="F612" s="291"/>
    </row>
    <row r="613" spans="1:6" s="289" customFormat="1" x14ac:dyDescent="0.25">
      <c r="A613" s="303" t="s">
        <v>31</v>
      </c>
      <c r="B613" s="310" t="s">
        <v>202</v>
      </c>
      <c r="C613" s="305" t="s">
        <v>203</v>
      </c>
      <c r="D613" s="306" t="s">
        <v>147</v>
      </c>
      <c r="E613" s="290"/>
      <c r="F613" s="291">
        <f>C613*E613</f>
        <v>0</v>
      </c>
    </row>
    <row r="614" spans="1:6" s="289" customFormat="1" x14ac:dyDescent="0.25">
      <c r="A614" s="303"/>
      <c r="B614" s="307"/>
      <c r="C614" s="305"/>
      <c r="D614" s="306"/>
      <c r="E614" s="290"/>
      <c r="F614" s="291"/>
    </row>
    <row r="615" spans="1:6" s="289" customFormat="1" x14ac:dyDescent="0.25">
      <c r="A615" s="303"/>
      <c r="B615" s="308" t="s">
        <v>204</v>
      </c>
      <c r="C615" s="305"/>
      <c r="D615" s="306"/>
      <c r="E615" s="290"/>
      <c r="F615" s="291"/>
    </row>
    <row r="616" spans="1:6" s="289" customFormat="1" x14ac:dyDescent="0.25">
      <c r="A616" s="303"/>
      <c r="B616" s="307"/>
      <c r="C616" s="305"/>
      <c r="D616" s="306"/>
      <c r="E616" s="290"/>
      <c r="F616" s="291"/>
    </row>
    <row r="617" spans="1:6" s="289" customFormat="1" x14ac:dyDescent="0.25">
      <c r="A617" s="303"/>
      <c r="B617" s="309" t="s">
        <v>205</v>
      </c>
      <c r="C617" s="305"/>
      <c r="D617" s="306"/>
      <c r="E617" s="290"/>
      <c r="F617" s="291"/>
    </row>
    <row r="618" spans="1:6" s="289" customFormat="1" x14ac:dyDescent="0.25">
      <c r="A618" s="303"/>
      <c r="B618" s="307"/>
      <c r="C618" s="305"/>
      <c r="D618" s="306"/>
      <c r="E618" s="290"/>
      <c r="F618" s="291"/>
    </row>
    <row r="619" spans="1:6" s="289" customFormat="1" x14ac:dyDescent="0.25">
      <c r="A619" s="303"/>
      <c r="B619" s="310" t="s">
        <v>206</v>
      </c>
      <c r="C619" s="305"/>
      <c r="D619" s="306"/>
      <c r="E619" s="290"/>
      <c r="F619" s="291"/>
    </row>
    <row r="620" spans="1:6" s="289" customFormat="1" x14ac:dyDescent="0.25">
      <c r="A620" s="303"/>
      <c r="B620" s="307"/>
      <c r="C620" s="305"/>
      <c r="D620" s="306"/>
      <c r="E620" s="290"/>
      <c r="F620" s="291"/>
    </row>
    <row r="621" spans="1:6" s="289" customFormat="1" x14ac:dyDescent="0.25">
      <c r="A621" s="303" t="s">
        <v>58</v>
      </c>
      <c r="B621" s="310" t="s">
        <v>207</v>
      </c>
      <c r="C621" s="305" t="s">
        <v>208</v>
      </c>
      <c r="D621" s="306" t="s">
        <v>209</v>
      </c>
      <c r="E621" s="290"/>
      <c r="F621" s="291">
        <f>C621*E621</f>
        <v>0</v>
      </c>
    </row>
    <row r="622" spans="1:6" s="289" customFormat="1" x14ac:dyDescent="0.25">
      <c r="A622" s="303"/>
      <c r="B622" s="307"/>
      <c r="C622" s="305"/>
      <c r="D622" s="306"/>
      <c r="E622" s="290"/>
      <c r="F622" s="291"/>
    </row>
    <row r="623" spans="1:6" s="289" customFormat="1" x14ac:dyDescent="0.25">
      <c r="A623" s="303" t="s">
        <v>63</v>
      </c>
      <c r="B623" s="310" t="s">
        <v>210</v>
      </c>
      <c r="C623" s="305" t="s">
        <v>146</v>
      </c>
      <c r="D623" s="306" t="s">
        <v>147</v>
      </c>
      <c r="E623" s="290"/>
      <c r="F623" s="291">
        <f>C623*E623</f>
        <v>0</v>
      </c>
    </row>
    <row r="624" spans="1:6" s="289" customFormat="1" x14ac:dyDescent="0.25">
      <c r="A624" s="303"/>
      <c r="B624" s="307"/>
      <c r="C624" s="305"/>
      <c r="D624" s="306"/>
      <c r="E624" s="290"/>
      <c r="F624" s="291"/>
    </row>
    <row r="625" spans="1:13" x14ac:dyDescent="0.25">
      <c r="A625" s="303" t="s">
        <v>65</v>
      </c>
      <c r="B625" s="310" t="s">
        <v>211</v>
      </c>
      <c r="C625" s="305" t="s">
        <v>155</v>
      </c>
      <c r="D625" s="306" t="s">
        <v>147</v>
      </c>
      <c r="E625" s="290"/>
      <c r="F625" s="291">
        <f>C625*E625</f>
        <v>0</v>
      </c>
      <c r="K625" s="289"/>
      <c r="L625" s="289"/>
      <c r="M625" s="289"/>
    </row>
    <row r="626" spans="1:13" x14ac:dyDescent="0.25">
      <c r="A626" s="303"/>
      <c r="B626" s="307"/>
      <c r="C626" s="305"/>
      <c r="D626" s="306"/>
      <c r="E626" s="290"/>
      <c r="F626" s="291"/>
      <c r="K626" s="289"/>
      <c r="L626" s="289"/>
      <c r="M626" s="289"/>
    </row>
    <row r="627" spans="1:13" x14ac:dyDescent="0.25">
      <c r="A627" s="303" t="s">
        <v>68</v>
      </c>
      <c r="B627" s="310" t="s">
        <v>212</v>
      </c>
      <c r="C627" s="305" t="s">
        <v>146</v>
      </c>
      <c r="D627" s="306" t="s">
        <v>147</v>
      </c>
      <c r="E627" s="290"/>
      <c r="F627" s="291">
        <f>C627*E627</f>
        <v>0</v>
      </c>
      <c r="K627" s="289"/>
      <c r="L627" s="289"/>
      <c r="M627" s="289"/>
    </row>
    <row r="628" spans="1:13" x14ac:dyDescent="0.25">
      <c r="A628" s="303"/>
      <c r="B628" s="307"/>
      <c r="C628" s="305"/>
      <c r="D628" s="306"/>
      <c r="E628" s="290"/>
      <c r="F628" s="291"/>
      <c r="K628" s="289"/>
      <c r="L628" s="289"/>
      <c r="M628" s="289"/>
    </row>
    <row r="629" spans="1:13" x14ac:dyDescent="0.25">
      <c r="A629" s="303" t="s">
        <v>76</v>
      </c>
      <c r="B629" s="310" t="s">
        <v>213</v>
      </c>
      <c r="C629" s="305" t="s">
        <v>89</v>
      </c>
      <c r="D629" s="306" t="s">
        <v>147</v>
      </c>
      <c r="E629" s="290"/>
      <c r="F629" s="291">
        <f>C629*E629</f>
        <v>0</v>
      </c>
      <c r="K629" s="289"/>
      <c r="L629" s="289"/>
      <c r="M629" s="289"/>
    </row>
    <row r="630" spans="1:13" x14ac:dyDescent="0.25">
      <c r="A630" s="303"/>
      <c r="B630" s="310"/>
      <c r="C630" s="305"/>
      <c r="D630" s="306"/>
      <c r="E630" s="290"/>
      <c r="F630" s="291"/>
      <c r="K630" s="289"/>
      <c r="L630" s="289"/>
      <c r="M630" s="289"/>
    </row>
    <row r="631" spans="1:13" x14ac:dyDescent="0.25">
      <c r="A631" s="303" t="s">
        <v>214</v>
      </c>
      <c r="B631" s="310" t="s">
        <v>215</v>
      </c>
      <c r="C631" s="305" t="s">
        <v>118</v>
      </c>
      <c r="D631" s="306" t="s">
        <v>147</v>
      </c>
      <c r="E631" s="290"/>
      <c r="F631" s="291">
        <f>C631*E631</f>
        <v>0</v>
      </c>
      <c r="K631" s="289"/>
      <c r="L631" s="289"/>
      <c r="M631" s="289"/>
    </row>
    <row r="632" spans="1:13" x14ac:dyDescent="0.25">
      <c r="A632" s="303"/>
      <c r="B632" s="310"/>
      <c r="C632" s="305"/>
      <c r="D632" s="306"/>
      <c r="E632" s="290"/>
      <c r="F632" s="291"/>
      <c r="K632" s="289"/>
      <c r="L632" s="289"/>
      <c r="M632" s="289"/>
    </row>
    <row r="633" spans="1:13" x14ac:dyDescent="0.25">
      <c r="A633" s="303" t="s">
        <v>216</v>
      </c>
      <c r="B633" s="310" t="s">
        <v>217</v>
      </c>
      <c r="C633" s="305" t="s">
        <v>42</v>
      </c>
      <c r="D633" s="306" t="s">
        <v>147</v>
      </c>
      <c r="E633" s="290"/>
      <c r="F633" s="291">
        <f>C633*E633</f>
        <v>0</v>
      </c>
      <c r="K633" s="289"/>
      <c r="L633" s="289"/>
      <c r="M633" s="289"/>
    </row>
    <row r="634" spans="1:13" x14ac:dyDescent="0.25">
      <c r="A634" s="303"/>
      <c r="B634" s="310"/>
      <c r="C634" s="305"/>
      <c r="D634" s="306"/>
      <c r="E634" s="290"/>
      <c r="F634" s="291"/>
      <c r="K634" s="289"/>
      <c r="L634" s="289"/>
      <c r="M634" s="289"/>
    </row>
    <row r="635" spans="1:13" ht="12.5" thickBot="1" x14ac:dyDescent="0.3">
      <c r="A635" s="303" t="s">
        <v>140</v>
      </c>
      <c r="B635" s="310" t="s">
        <v>218</v>
      </c>
      <c r="C635" s="305" t="s">
        <v>86</v>
      </c>
      <c r="D635" s="306" t="s">
        <v>147</v>
      </c>
      <c r="E635" s="290"/>
      <c r="F635" s="291">
        <f>C635*E635</f>
        <v>0</v>
      </c>
      <c r="K635" s="289"/>
      <c r="L635" s="289"/>
      <c r="M635" s="289"/>
    </row>
    <row r="636" spans="1:13" ht="12.5" thickBot="1" x14ac:dyDescent="0.3">
      <c r="A636" s="311"/>
      <c r="B636" s="312"/>
      <c r="C636" s="313"/>
      <c r="D636" s="314"/>
      <c r="E636" s="292" t="s">
        <v>269</v>
      </c>
      <c r="F636" s="293">
        <f>SUM(F585:F635)</f>
        <v>0</v>
      </c>
      <c r="K636" s="289"/>
      <c r="L636" s="289"/>
      <c r="M636" s="289"/>
    </row>
    <row r="637" spans="1:13" ht="12.5" thickBot="1" x14ac:dyDescent="0.3"/>
    <row r="638" spans="1:13" x14ac:dyDescent="0.25">
      <c r="A638" s="319" t="s">
        <v>7</v>
      </c>
      <c r="B638" s="323" t="s">
        <v>219</v>
      </c>
      <c r="C638" s="321" t="s">
        <v>118</v>
      </c>
      <c r="D638" s="322" t="s">
        <v>147</v>
      </c>
      <c r="E638" s="296"/>
      <c r="F638" s="297">
        <f>C638*E638</f>
        <v>0</v>
      </c>
      <c r="K638" s="289"/>
      <c r="L638" s="289"/>
      <c r="M638" s="289"/>
    </row>
    <row r="639" spans="1:13" x14ac:dyDescent="0.25">
      <c r="A639" s="303"/>
      <c r="B639" s="307"/>
      <c r="C639" s="305"/>
      <c r="D639" s="306"/>
      <c r="E639" s="290"/>
      <c r="F639" s="291"/>
      <c r="K639" s="289"/>
      <c r="L639" s="289"/>
      <c r="M639" s="289"/>
    </row>
    <row r="640" spans="1:13" x14ac:dyDescent="0.25">
      <c r="A640" s="303" t="s">
        <v>1</v>
      </c>
      <c r="B640" s="310" t="s">
        <v>220</v>
      </c>
      <c r="C640" s="305" t="s">
        <v>155</v>
      </c>
      <c r="D640" s="306" t="s">
        <v>147</v>
      </c>
      <c r="E640" s="290"/>
      <c r="F640" s="291">
        <f>C640*E640</f>
        <v>0</v>
      </c>
      <c r="K640" s="289"/>
      <c r="L640" s="289"/>
      <c r="M640" s="289"/>
    </row>
    <row r="641" spans="1:6" s="289" customFormat="1" x14ac:dyDescent="0.25">
      <c r="A641" s="303"/>
      <c r="B641" s="307"/>
      <c r="C641" s="305"/>
      <c r="D641" s="306"/>
      <c r="E641" s="290"/>
      <c r="F641" s="291"/>
    </row>
    <row r="642" spans="1:6" s="289" customFormat="1" x14ac:dyDescent="0.25">
      <c r="A642" s="303" t="s">
        <v>13</v>
      </c>
      <c r="B642" s="310" t="s">
        <v>221</v>
      </c>
      <c r="C642" s="305" t="s">
        <v>42</v>
      </c>
      <c r="D642" s="306" t="s">
        <v>147</v>
      </c>
      <c r="E642" s="290"/>
      <c r="F642" s="291">
        <f>C642*E642</f>
        <v>0</v>
      </c>
    </row>
    <row r="643" spans="1:6" s="289" customFormat="1" x14ac:dyDescent="0.25">
      <c r="A643" s="303"/>
      <c r="B643" s="307"/>
      <c r="C643" s="305"/>
      <c r="D643" s="306"/>
      <c r="E643" s="290"/>
      <c r="F643" s="291"/>
    </row>
    <row r="644" spans="1:6" s="289" customFormat="1" x14ac:dyDescent="0.25">
      <c r="A644" s="303" t="s">
        <v>16</v>
      </c>
      <c r="B644" s="310" t="s">
        <v>222</v>
      </c>
      <c r="C644" s="305" t="s">
        <v>155</v>
      </c>
      <c r="D644" s="306" t="s">
        <v>147</v>
      </c>
      <c r="E644" s="290"/>
      <c r="F644" s="291">
        <f>C644*E644</f>
        <v>0</v>
      </c>
    </row>
    <row r="645" spans="1:6" s="289" customFormat="1" x14ac:dyDescent="0.25">
      <c r="A645" s="303"/>
      <c r="B645" s="307"/>
      <c r="C645" s="305"/>
      <c r="D645" s="306"/>
      <c r="E645" s="290"/>
      <c r="F645" s="291"/>
    </row>
    <row r="646" spans="1:6" s="289" customFormat="1" x14ac:dyDescent="0.25">
      <c r="A646" s="303"/>
      <c r="B646" s="307"/>
      <c r="C646" s="305"/>
      <c r="D646" s="306"/>
      <c r="E646" s="290"/>
      <c r="F646" s="291"/>
    </row>
    <row r="647" spans="1:6" s="289" customFormat="1" x14ac:dyDescent="0.25">
      <c r="A647" s="303"/>
      <c r="B647" s="307"/>
      <c r="C647" s="305"/>
      <c r="D647" s="306"/>
      <c r="E647" s="290"/>
      <c r="F647" s="291"/>
    </row>
    <row r="648" spans="1:6" s="289" customFormat="1" x14ac:dyDescent="0.25">
      <c r="A648" s="303"/>
      <c r="B648" s="307"/>
      <c r="C648" s="305"/>
      <c r="D648" s="306"/>
      <c r="E648" s="290"/>
      <c r="F648" s="291"/>
    </row>
    <row r="649" spans="1:6" s="289" customFormat="1" x14ac:dyDescent="0.25">
      <c r="A649" s="303"/>
      <c r="B649" s="307"/>
      <c r="C649" s="305"/>
      <c r="D649" s="306"/>
      <c r="E649" s="290"/>
      <c r="F649" s="291"/>
    </row>
    <row r="650" spans="1:6" s="289" customFormat="1" x14ac:dyDescent="0.25">
      <c r="A650" s="303"/>
      <c r="B650" s="307"/>
      <c r="C650" s="305"/>
      <c r="D650" s="306"/>
      <c r="E650" s="290"/>
      <c r="F650" s="291"/>
    </row>
    <row r="651" spans="1:6" s="289" customFormat="1" x14ac:dyDescent="0.25">
      <c r="A651" s="303"/>
      <c r="B651" s="307"/>
      <c r="C651" s="305"/>
      <c r="D651" s="306"/>
      <c r="E651" s="290"/>
      <c r="F651" s="291"/>
    </row>
    <row r="652" spans="1:6" s="289" customFormat="1" x14ac:dyDescent="0.25">
      <c r="A652" s="303"/>
      <c r="B652" s="307"/>
      <c r="C652" s="305"/>
      <c r="D652" s="306"/>
      <c r="E652" s="290"/>
      <c r="F652" s="291"/>
    </row>
    <row r="653" spans="1:6" s="289" customFormat="1" x14ac:dyDescent="0.25">
      <c r="A653" s="303"/>
      <c r="B653" s="307"/>
      <c r="C653" s="305"/>
      <c r="D653" s="306"/>
      <c r="E653" s="290"/>
      <c r="F653" s="291"/>
    </row>
    <row r="654" spans="1:6" s="289" customFormat="1" x14ac:dyDescent="0.25">
      <c r="A654" s="303"/>
      <c r="B654" s="307"/>
      <c r="C654" s="305"/>
      <c r="D654" s="306"/>
      <c r="E654" s="290"/>
      <c r="F654" s="291"/>
    </row>
    <row r="655" spans="1:6" s="289" customFormat="1" x14ac:dyDescent="0.25">
      <c r="A655" s="303"/>
      <c r="B655" s="307"/>
      <c r="C655" s="305"/>
      <c r="D655" s="306"/>
      <c r="E655" s="290"/>
      <c r="F655" s="291"/>
    </row>
    <row r="656" spans="1:6" s="289" customFormat="1" x14ac:dyDescent="0.25">
      <c r="A656" s="303"/>
      <c r="B656" s="307"/>
      <c r="C656" s="305"/>
      <c r="D656" s="306"/>
      <c r="E656" s="290"/>
      <c r="F656" s="291"/>
    </row>
    <row r="657" spans="1:6" s="289" customFormat="1" x14ac:dyDescent="0.25">
      <c r="A657" s="303"/>
      <c r="B657" s="307"/>
      <c r="C657" s="305"/>
      <c r="D657" s="306"/>
      <c r="E657" s="290"/>
      <c r="F657" s="291"/>
    </row>
    <row r="658" spans="1:6" s="289" customFormat="1" x14ac:dyDescent="0.25">
      <c r="A658" s="303"/>
      <c r="B658" s="307"/>
      <c r="C658" s="305"/>
      <c r="D658" s="306"/>
      <c r="E658" s="290"/>
      <c r="F658" s="291"/>
    </row>
    <row r="659" spans="1:6" s="289" customFormat="1" x14ac:dyDescent="0.25">
      <c r="A659" s="303"/>
      <c r="B659" s="307"/>
      <c r="C659" s="305"/>
      <c r="D659" s="306"/>
      <c r="E659" s="290"/>
      <c r="F659" s="291"/>
    </row>
    <row r="660" spans="1:6" s="289" customFormat="1" x14ac:dyDescent="0.25">
      <c r="A660" s="303"/>
      <c r="B660" s="307"/>
      <c r="C660" s="305"/>
      <c r="D660" s="306"/>
      <c r="E660" s="290"/>
      <c r="F660" s="291"/>
    </row>
    <row r="661" spans="1:6" s="289" customFormat="1" x14ac:dyDescent="0.25">
      <c r="A661" s="303"/>
      <c r="B661" s="307"/>
      <c r="C661" s="305"/>
      <c r="D661" s="306"/>
      <c r="E661" s="290"/>
      <c r="F661" s="291"/>
    </row>
    <row r="662" spans="1:6" s="289" customFormat="1" x14ac:dyDescent="0.25">
      <c r="A662" s="303"/>
      <c r="B662" s="307"/>
      <c r="C662" s="305"/>
      <c r="D662" s="306"/>
      <c r="E662" s="290"/>
      <c r="F662" s="291"/>
    </row>
    <row r="663" spans="1:6" s="289" customFormat="1" x14ac:dyDescent="0.25">
      <c r="A663" s="303"/>
      <c r="B663" s="307"/>
      <c r="C663" s="305"/>
      <c r="D663" s="306"/>
      <c r="E663" s="290"/>
      <c r="F663" s="291"/>
    </row>
    <row r="664" spans="1:6" s="289" customFormat="1" x14ac:dyDescent="0.25">
      <c r="A664" s="303"/>
      <c r="B664" s="307"/>
      <c r="C664" s="305"/>
      <c r="D664" s="306"/>
      <c r="E664" s="290"/>
      <c r="F664" s="291"/>
    </row>
    <row r="665" spans="1:6" s="289" customFormat="1" x14ac:dyDescent="0.25">
      <c r="A665" s="303"/>
      <c r="B665" s="307"/>
      <c r="C665" s="305"/>
      <c r="D665" s="306"/>
      <c r="E665" s="290"/>
      <c r="F665" s="291"/>
    </row>
    <row r="666" spans="1:6" s="289" customFormat="1" x14ac:dyDescent="0.25">
      <c r="A666" s="303"/>
      <c r="B666" s="307"/>
      <c r="C666" s="305"/>
      <c r="D666" s="306"/>
      <c r="E666" s="290"/>
      <c r="F666" s="291"/>
    </row>
    <row r="667" spans="1:6" s="289" customFormat="1" x14ac:dyDescent="0.25">
      <c r="A667" s="303"/>
      <c r="B667" s="307"/>
      <c r="C667" s="305"/>
      <c r="D667" s="306"/>
      <c r="E667" s="290"/>
      <c r="F667" s="291"/>
    </row>
    <row r="668" spans="1:6" s="289" customFormat="1" x14ac:dyDescent="0.25">
      <c r="A668" s="303"/>
      <c r="B668" s="307"/>
      <c r="C668" s="305"/>
      <c r="D668" s="306"/>
      <c r="E668" s="290"/>
      <c r="F668" s="291"/>
    </row>
    <row r="669" spans="1:6" s="289" customFormat="1" x14ac:dyDescent="0.25">
      <c r="A669" s="303"/>
      <c r="B669" s="307"/>
      <c r="C669" s="305"/>
      <c r="D669" s="306"/>
      <c r="E669" s="290"/>
      <c r="F669" s="291"/>
    </row>
    <row r="670" spans="1:6" s="289" customFormat="1" x14ac:dyDescent="0.25">
      <c r="A670" s="303"/>
      <c r="B670" s="307"/>
      <c r="C670" s="305"/>
      <c r="D670" s="306"/>
      <c r="E670" s="290"/>
      <c r="F670" s="291"/>
    </row>
    <row r="671" spans="1:6" s="289" customFormat="1" x14ac:dyDescent="0.25">
      <c r="A671" s="303"/>
      <c r="B671" s="307"/>
      <c r="C671" s="305"/>
      <c r="D671" s="306"/>
      <c r="E671" s="290"/>
      <c r="F671" s="291"/>
    </row>
    <row r="672" spans="1:6" s="289" customFormat="1" x14ac:dyDescent="0.25">
      <c r="A672" s="303"/>
      <c r="B672" s="307"/>
      <c r="C672" s="305"/>
      <c r="D672" s="306"/>
      <c r="E672" s="290"/>
      <c r="F672" s="291"/>
    </row>
    <row r="673" spans="1:6" s="289" customFormat="1" x14ac:dyDescent="0.25">
      <c r="A673" s="303"/>
      <c r="B673" s="307"/>
      <c r="C673" s="305"/>
      <c r="D673" s="306"/>
      <c r="E673" s="290"/>
      <c r="F673" s="291"/>
    </row>
    <row r="674" spans="1:6" s="289" customFormat="1" x14ac:dyDescent="0.25">
      <c r="A674" s="303"/>
      <c r="B674" s="307"/>
      <c r="C674" s="305"/>
      <c r="D674" s="306"/>
      <c r="E674" s="290"/>
      <c r="F674" s="291"/>
    </row>
    <row r="675" spans="1:6" s="289" customFormat="1" x14ac:dyDescent="0.25">
      <c r="A675" s="303"/>
      <c r="B675" s="307"/>
      <c r="C675" s="305"/>
      <c r="D675" s="306"/>
      <c r="E675" s="290"/>
      <c r="F675" s="291"/>
    </row>
    <row r="676" spans="1:6" s="289" customFormat="1" x14ac:dyDescent="0.25">
      <c r="A676" s="303"/>
      <c r="B676" s="307"/>
      <c r="C676" s="305"/>
      <c r="D676" s="306"/>
      <c r="E676" s="290"/>
      <c r="F676" s="291"/>
    </row>
    <row r="677" spans="1:6" s="289" customFormat="1" x14ac:dyDescent="0.25">
      <c r="A677" s="303"/>
      <c r="B677" s="307"/>
      <c r="C677" s="305"/>
      <c r="D677" s="306"/>
      <c r="E677" s="290"/>
      <c r="F677" s="291"/>
    </row>
    <row r="678" spans="1:6" s="289" customFormat="1" x14ac:dyDescent="0.25">
      <c r="A678" s="303"/>
      <c r="B678" s="307"/>
      <c r="C678" s="305"/>
      <c r="D678" s="306"/>
      <c r="E678" s="290"/>
      <c r="F678" s="291"/>
    </row>
    <row r="679" spans="1:6" s="289" customFormat="1" x14ac:dyDescent="0.25">
      <c r="A679" s="303"/>
      <c r="B679" s="307"/>
      <c r="C679" s="305"/>
      <c r="D679" s="306"/>
      <c r="E679" s="290"/>
      <c r="F679" s="291"/>
    </row>
    <row r="680" spans="1:6" s="289" customFormat="1" x14ac:dyDescent="0.25">
      <c r="A680" s="303"/>
      <c r="B680" s="307"/>
      <c r="C680" s="305"/>
      <c r="D680" s="306"/>
      <c r="E680" s="290"/>
      <c r="F680" s="291"/>
    </row>
    <row r="681" spans="1:6" s="289" customFormat="1" x14ac:dyDescent="0.25">
      <c r="A681" s="303"/>
      <c r="B681" s="307"/>
      <c r="C681" s="305"/>
      <c r="D681" s="306"/>
      <c r="E681" s="290"/>
      <c r="F681" s="291"/>
    </row>
    <row r="682" spans="1:6" s="289" customFormat="1" x14ac:dyDescent="0.25">
      <c r="A682" s="303"/>
      <c r="B682" s="307"/>
      <c r="C682" s="305"/>
      <c r="D682" s="306"/>
      <c r="E682" s="290"/>
      <c r="F682" s="291"/>
    </row>
    <row r="683" spans="1:6" s="289" customFormat="1" x14ac:dyDescent="0.25">
      <c r="A683" s="303"/>
      <c r="B683" s="307"/>
      <c r="C683" s="305"/>
      <c r="D683" s="306"/>
      <c r="E683" s="290"/>
      <c r="F683" s="291"/>
    </row>
    <row r="684" spans="1:6" s="289" customFormat="1" x14ac:dyDescent="0.25">
      <c r="A684" s="303"/>
      <c r="B684" s="307"/>
      <c r="C684" s="305"/>
      <c r="D684" s="306"/>
      <c r="E684" s="290"/>
      <c r="F684" s="291"/>
    </row>
    <row r="685" spans="1:6" s="289" customFormat="1" x14ac:dyDescent="0.25">
      <c r="A685" s="303"/>
      <c r="B685" s="307"/>
      <c r="C685" s="305"/>
      <c r="D685" s="306"/>
      <c r="E685" s="290"/>
      <c r="F685" s="291"/>
    </row>
    <row r="686" spans="1:6" s="289" customFormat="1" x14ac:dyDescent="0.25">
      <c r="A686" s="303"/>
      <c r="B686" s="307"/>
      <c r="C686" s="305"/>
      <c r="D686" s="306"/>
      <c r="E686" s="290"/>
      <c r="F686" s="291"/>
    </row>
    <row r="687" spans="1:6" s="289" customFormat="1" x14ac:dyDescent="0.25">
      <c r="A687" s="303"/>
      <c r="B687" s="307"/>
      <c r="C687" s="305"/>
      <c r="D687" s="306"/>
      <c r="E687" s="290"/>
      <c r="F687" s="291"/>
    </row>
    <row r="688" spans="1:6" s="289" customFormat="1" x14ac:dyDescent="0.25">
      <c r="A688" s="303"/>
      <c r="B688" s="307"/>
      <c r="C688" s="305"/>
      <c r="D688" s="306"/>
      <c r="E688" s="290"/>
      <c r="F688" s="291"/>
    </row>
    <row r="689" spans="1:13" x14ac:dyDescent="0.25">
      <c r="A689" s="303"/>
      <c r="B689" s="307"/>
      <c r="C689" s="305"/>
      <c r="D689" s="306"/>
      <c r="E689" s="290"/>
      <c r="F689" s="291"/>
      <c r="K689" s="289"/>
      <c r="L689" s="289"/>
      <c r="M689" s="289"/>
    </row>
    <row r="690" spans="1:13" x14ac:dyDescent="0.25">
      <c r="A690" s="303"/>
      <c r="B690" s="307"/>
      <c r="C690" s="305"/>
      <c r="D690" s="306"/>
      <c r="E690" s="290"/>
      <c r="F690" s="291"/>
      <c r="K690" s="289"/>
      <c r="L690" s="289"/>
      <c r="M690" s="289"/>
    </row>
    <row r="691" spans="1:13" x14ac:dyDescent="0.25">
      <c r="A691" s="303"/>
      <c r="B691" s="307"/>
      <c r="C691" s="305"/>
      <c r="D691" s="306"/>
      <c r="E691" s="290"/>
      <c r="F691" s="291"/>
      <c r="K691" s="289"/>
      <c r="L691" s="289"/>
      <c r="M691" s="289"/>
    </row>
    <row r="692" spans="1:13" x14ac:dyDescent="0.25">
      <c r="A692" s="303"/>
      <c r="B692" s="307"/>
      <c r="C692" s="305"/>
      <c r="D692" s="306"/>
      <c r="E692" s="290"/>
      <c r="F692" s="291"/>
      <c r="K692" s="289"/>
      <c r="L692" s="289"/>
      <c r="M692" s="289"/>
    </row>
    <row r="693" spans="1:13" x14ac:dyDescent="0.25">
      <c r="A693" s="303"/>
      <c r="B693" s="307"/>
      <c r="C693" s="305"/>
      <c r="D693" s="306"/>
      <c r="E693" s="290"/>
      <c r="F693" s="291"/>
      <c r="K693" s="289"/>
      <c r="L693" s="289"/>
      <c r="M693" s="289"/>
    </row>
    <row r="694" spans="1:13" x14ac:dyDescent="0.25">
      <c r="A694" s="303"/>
      <c r="B694" s="307"/>
      <c r="C694" s="305"/>
      <c r="D694" s="306"/>
      <c r="E694" s="290"/>
      <c r="F694" s="291"/>
      <c r="K694" s="289"/>
      <c r="L694" s="289"/>
      <c r="M694" s="289"/>
    </row>
    <row r="695" spans="1:13" x14ac:dyDescent="0.25">
      <c r="A695" s="303"/>
      <c r="B695" s="307"/>
      <c r="C695" s="305"/>
      <c r="D695" s="306"/>
      <c r="E695" s="290"/>
      <c r="F695" s="291"/>
      <c r="K695" s="289"/>
      <c r="L695" s="289"/>
      <c r="M695" s="289"/>
    </row>
    <row r="696" spans="1:13" ht="12.5" thickBot="1" x14ac:dyDescent="0.3">
      <c r="A696" s="303"/>
      <c r="B696" s="307"/>
      <c r="C696" s="305"/>
      <c r="D696" s="306"/>
      <c r="E696" s="290"/>
      <c r="F696" s="291"/>
      <c r="K696" s="289"/>
      <c r="L696" s="289"/>
      <c r="M696" s="289"/>
    </row>
    <row r="697" spans="1:13" ht="12.5" thickBot="1" x14ac:dyDescent="0.3">
      <c r="A697" s="311"/>
      <c r="B697" s="312"/>
      <c r="C697" s="313"/>
      <c r="D697" s="314"/>
      <c r="E697" s="292" t="s">
        <v>269</v>
      </c>
      <c r="F697" s="293">
        <f>SUM(F638:F696)</f>
        <v>0</v>
      </c>
      <c r="K697" s="289"/>
      <c r="L697" s="289"/>
      <c r="M697" s="289"/>
    </row>
    <row r="698" spans="1:13" ht="12.5" thickBot="1" x14ac:dyDescent="0.3"/>
    <row r="699" spans="1:13" x14ac:dyDescent="0.25">
      <c r="A699" s="319"/>
      <c r="B699" s="323" t="s">
        <v>273</v>
      </c>
      <c r="C699" s="321"/>
      <c r="D699" s="322"/>
      <c r="E699" s="296"/>
      <c r="F699" s="297"/>
      <c r="K699" s="289"/>
      <c r="L699" s="289"/>
      <c r="M699" s="289"/>
    </row>
    <row r="700" spans="1:13" x14ac:dyDescent="0.25">
      <c r="A700" s="303"/>
      <c r="B700" s="307"/>
      <c r="C700" s="305"/>
      <c r="D700" s="306"/>
      <c r="E700" s="290"/>
      <c r="F700" s="291"/>
      <c r="K700" s="289"/>
      <c r="L700" s="289"/>
      <c r="M700" s="289"/>
    </row>
    <row r="701" spans="1:13" x14ac:dyDescent="0.25">
      <c r="A701" s="303"/>
      <c r="B701" s="310" t="s">
        <v>168</v>
      </c>
      <c r="C701" s="305"/>
      <c r="D701" s="306"/>
      <c r="E701" s="290"/>
      <c r="F701" s="291">
        <f>F636</f>
        <v>0</v>
      </c>
      <c r="K701" s="289"/>
      <c r="L701" s="289"/>
      <c r="M701" s="289"/>
    </row>
    <row r="702" spans="1:13" x14ac:dyDescent="0.25">
      <c r="A702" s="303"/>
      <c r="B702" s="307"/>
      <c r="C702" s="305"/>
      <c r="D702" s="306"/>
      <c r="E702" s="290"/>
      <c r="F702" s="291"/>
      <c r="K702" s="289"/>
      <c r="L702" s="289"/>
      <c r="M702" s="289"/>
    </row>
    <row r="703" spans="1:13" x14ac:dyDescent="0.25">
      <c r="A703" s="303"/>
      <c r="B703" s="310" t="s">
        <v>274</v>
      </c>
      <c r="C703" s="305"/>
      <c r="D703" s="306"/>
      <c r="E703" s="290"/>
      <c r="F703" s="291">
        <f>F697</f>
        <v>0</v>
      </c>
      <c r="K703" s="289"/>
      <c r="L703" s="289"/>
      <c r="M703" s="289"/>
    </row>
    <row r="704" spans="1:13" x14ac:dyDescent="0.25">
      <c r="A704" s="303"/>
      <c r="B704" s="307"/>
      <c r="C704" s="305"/>
      <c r="D704" s="306"/>
      <c r="E704" s="290"/>
      <c r="F704" s="291"/>
      <c r="K704" s="289"/>
      <c r="L704" s="289"/>
      <c r="M704" s="289"/>
    </row>
    <row r="705" spans="1:6" s="289" customFormat="1" x14ac:dyDescent="0.25">
      <c r="A705" s="303"/>
      <c r="B705" s="307"/>
      <c r="C705" s="305"/>
      <c r="D705" s="306"/>
      <c r="E705" s="290"/>
      <c r="F705" s="291"/>
    </row>
    <row r="706" spans="1:6" s="289" customFormat="1" x14ac:dyDescent="0.25">
      <c r="A706" s="303"/>
      <c r="B706" s="307"/>
      <c r="C706" s="305"/>
      <c r="D706" s="306"/>
      <c r="E706" s="290"/>
      <c r="F706" s="291"/>
    </row>
    <row r="707" spans="1:6" s="289" customFormat="1" x14ac:dyDescent="0.25">
      <c r="A707" s="303"/>
      <c r="B707" s="307"/>
      <c r="C707" s="305"/>
      <c r="D707" s="306"/>
      <c r="E707" s="290"/>
      <c r="F707" s="291"/>
    </row>
    <row r="708" spans="1:6" s="289" customFormat="1" x14ac:dyDescent="0.25">
      <c r="A708" s="303"/>
      <c r="B708" s="307"/>
      <c r="C708" s="305"/>
      <c r="D708" s="306"/>
      <c r="E708" s="290"/>
      <c r="F708" s="291"/>
    </row>
    <row r="709" spans="1:6" s="289" customFormat="1" x14ac:dyDescent="0.25">
      <c r="A709" s="303"/>
      <c r="B709" s="307"/>
      <c r="C709" s="305"/>
      <c r="D709" s="306"/>
      <c r="E709" s="290"/>
      <c r="F709" s="291"/>
    </row>
    <row r="710" spans="1:6" s="289" customFormat="1" x14ac:dyDescent="0.25">
      <c r="A710" s="303"/>
      <c r="B710" s="307"/>
      <c r="C710" s="305"/>
      <c r="D710" s="306"/>
      <c r="E710" s="290"/>
      <c r="F710" s="291"/>
    </row>
    <row r="711" spans="1:6" s="289" customFormat="1" x14ac:dyDescent="0.25">
      <c r="A711" s="303"/>
      <c r="B711" s="307"/>
      <c r="C711" s="305"/>
      <c r="D711" s="306"/>
      <c r="E711" s="290"/>
      <c r="F711" s="291"/>
    </row>
    <row r="712" spans="1:6" s="289" customFormat="1" x14ac:dyDescent="0.25">
      <c r="A712" s="303"/>
      <c r="B712" s="307"/>
      <c r="C712" s="305"/>
      <c r="D712" s="306"/>
      <c r="E712" s="290"/>
      <c r="F712" s="291"/>
    </row>
    <row r="713" spans="1:6" s="289" customFormat="1" x14ac:dyDescent="0.25">
      <c r="A713" s="303"/>
      <c r="B713" s="307"/>
      <c r="C713" s="305"/>
      <c r="D713" s="306"/>
      <c r="E713" s="290"/>
      <c r="F713" s="291"/>
    </row>
    <row r="714" spans="1:6" s="289" customFormat="1" x14ac:dyDescent="0.25">
      <c r="A714" s="303"/>
      <c r="B714" s="307"/>
      <c r="C714" s="305"/>
      <c r="D714" s="306"/>
      <c r="E714" s="290"/>
      <c r="F714" s="291"/>
    </row>
    <row r="715" spans="1:6" s="289" customFormat="1" x14ac:dyDescent="0.25">
      <c r="A715" s="303"/>
      <c r="B715" s="307"/>
      <c r="C715" s="305"/>
      <c r="D715" s="306"/>
      <c r="E715" s="290"/>
      <c r="F715" s="291"/>
    </row>
    <row r="716" spans="1:6" s="289" customFormat="1" x14ac:dyDescent="0.25">
      <c r="A716" s="303"/>
      <c r="B716" s="307"/>
      <c r="C716" s="305"/>
      <c r="D716" s="306"/>
      <c r="E716" s="290"/>
      <c r="F716" s="291"/>
    </row>
    <row r="717" spans="1:6" s="289" customFormat="1" x14ac:dyDescent="0.25">
      <c r="A717" s="303"/>
      <c r="B717" s="307"/>
      <c r="C717" s="305"/>
      <c r="D717" s="306"/>
      <c r="E717" s="290"/>
      <c r="F717" s="291"/>
    </row>
    <row r="718" spans="1:6" s="289" customFormat="1" x14ac:dyDescent="0.25">
      <c r="A718" s="303"/>
      <c r="B718" s="307"/>
      <c r="C718" s="305"/>
      <c r="D718" s="306"/>
      <c r="E718" s="290"/>
      <c r="F718" s="291"/>
    </row>
    <row r="719" spans="1:6" s="289" customFormat="1" x14ac:dyDescent="0.25">
      <c r="A719" s="303"/>
      <c r="B719" s="307"/>
      <c r="C719" s="305"/>
      <c r="D719" s="306"/>
      <c r="E719" s="290"/>
      <c r="F719" s="291"/>
    </row>
    <row r="720" spans="1:6" s="289" customFormat="1" x14ac:dyDescent="0.25">
      <c r="A720" s="303"/>
      <c r="B720" s="307"/>
      <c r="C720" s="305"/>
      <c r="D720" s="306"/>
      <c r="E720" s="290"/>
      <c r="F720" s="291"/>
    </row>
    <row r="721" spans="1:6" s="289" customFormat="1" x14ac:dyDescent="0.25">
      <c r="A721" s="303"/>
      <c r="B721" s="307"/>
      <c r="C721" s="305"/>
      <c r="D721" s="306"/>
      <c r="E721" s="290"/>
      <c r="F721" s="291"/>
    </row>
    <row r="722" spans="1:6" s="289" customFormat="1" x14ac:dyDescent="0.25">
      <c r="A722" s="303"/>
      <c r="B722" s="307"/>
      <c r="C722" s="305"/>
      <c r="D722" s="306"/>
      <c r="E722" s="290"/>
      <c r="F722" s="291"/>
    </row>
    <row r="723" spans="1:6" s="289" customFormat="1" x14ac:dyDescent="0.25">
      <c r="A723" s="303"/>
      <c r="B723" s="307"/>
      <c r="C723" s="305"/>
      <c r="D723" s="306"/>
      <c r="E723" s="290"/>
      <c r="F723" s="291"/>
    </row>
    <row r="724" spans="1:6" s="289" customFormat="1" x14ac:dyDescent="0.25">
      <c r="A724" s="303"/>
      <c r="B724" s="307"/>
      <c r="C724" s="305"/>
      <c r="D724" s="306"/>
      <c r="E724" s="290"/>
      <c r="F724" s="291"/>
    </row>
    <row r="725" spans="1:6" s="289" customFormat="1" x14ac:dyDescent="0.25">
      <c r="A725" s="303"/>
      <c r="B725" s="307"/>
      <c r="C725" s="305"/>
      <c r="D725" s="306"/>
      <c r="E725" s="290"/>
      <c r="F725" s="291"/>
    </row>
    <row r="726" spans="1:6" s="289" customFormat="1" x14ac:dyDescent="0.25">
      <c r="A726" s="303"/>
      <c r="B726" s="307"/>
      <c r="C726" s="305"/>
      <c r="D726" s="306"/>
      <c r="E726" s="290"/>
      <c r="F726" s="291"/>
    </row>
    <row r="727" spans="1:6" s="289" customFormat="1" x14ac:dyDescent="0.25">
      <c r="A727" s="303"/>
      <c r="B727" s="307"/>
      <c r="C727" s="305"/>
      <c r="D727" s="306"/>
      <c r="E727" s="290"/>
      <c r="F727" s="291"/>
    </row>
    <row r="728" spans="1:6" s="289" customFormat="1" x14ac:dyDescent="0.25">
      <c r="A728" s="303"/>
      <c r="B728" s="307"/>
      <c r="C728" s="305"/>
      <c r="D728" s="306"/>
      <c r="E728" s="290"/>
      <c r="F728" s="291"/>
    </row>
    <row r="729" spans="1:6" s="289" customFormat="1" x14ac:dyDescent="0.25">
      <c r="A729" s="303"/>
      <c r="B729" s="307"/>
      <c r="C729" s="305"/>
      <c r="D729" s="306"/>
      <c r="E729" s="290"/>
      <c r="F729" s="291"/>
    </row>
    <row r="730" spans="1:6" s="289" customFormat="1" x14ac:dyDescent="0.25">
      <c r="A730" s="303"/>
      <c r="B730" s="307"/>
      <c r="C730" s="305"/>
      <c r="D730" s="306"/>
      <c r="E730" s="290"/>
      <c r="F730" s="291"/>
    </row>
    <row r="731" spans="1:6" s="289" customFormat="1" x14ac:dyDescent="0.25">
      <c r="A731" s="303"/>
      <c r="B731" s="307"/>
      <c r="C731" s="305"/>
      <c r="D731" s="306"/>
      <c r="E731" s="290"/>
      <c r="F731" s="291"/>
    </row>
    <row r="732" spans="1:6" s="289" customFormat="1" x14ac:dyDescent="0.25">
      <c r="A732" s="303"/>
      <c r="B732" s="307"/>
      <c r="C732" s="305"/>
      <c r="D732" s="306"/>
      <c r="E732" s="290"/>
      <c r="F732" s="291"/>
    </row>
    <row r="733" spans="1:6" s="289" customFormat="1" x14ac:dyDescent="0.25">
      <c r="A733" s="303"/>
      <c r="B733" s="307"/>
      <c r="C733" s="305"/>
      <c r="D733" s="306"/>
      <c r="E733" s="290"/>
      <c r="F733" s="291"/>
    </row>
    <row r="734" spans="1:6" s="289" customFormat="1" x14ac:dyDescent="0.25">
      <c r="A734" s="303"/>
      <c r="B734" s="307"/>
      <c r="C734" s="305"/>
      <c r="D734" s="306"/>
      <c r="E734" s="290"/>
      <c r="F734" s="291"/>
    </row>
    <row r="735" spans="1:6" s="289" customFormat="1" x14ac:dyDescent="0.25">
      <c r="A735" s="303"/>
      <c r="B735" s="307"/>
      <c r="C735" s="305"/>
      <c r="D735" s="306"/>
      <c r="E735" s="290"/>
      <c r="F735" s="291"/>
    </row>
    <row r="736" spans="1:6" s="289" customFormat="1" x14ac:dyDescent="0.25">
      <c r="A736" s="303"/>
      <c r="B736" s="307"/>
      <c r="C736" s="305"/>
      <c r="D736" s="306"/>
      <c r="E736" s="290"/>
      <c r="F736" s="291"/>
    </row>
    <row r="737" spans="1:6" s="289" customFormat="1" x14ac:dyDescent="0.25">
      <c r="A737" s="303"/>
      <c r="B737" s="307"/>
      <c r="C737" s="305"/>
      <c r="D737" s="306"/>
      <c r="E737" s="290"/>
      <c r="F737" s="291"/>
    </row>
    <row r="738" spans="1:6" s="289" customFormat="1" x14ac:dyDescent="0.25">
      <c r="A738" s="303"/>
      <c r="B738" s="307"/>
      <c r="C738" s="305"/>
      <c r="D738" s="306"/>
      <c r="E738" s="290"/>
      <c r="F738" s="291"/>
    </row>
    <row r="739" spans="1:6" s="289" customFormat="1" x14ac:dyDescent="0.25">
      <c r="A739" s="303"/>
      <c r="B739" s="307"/>
      <c r="C739" s="305"/>
      <c r="D739" s="306"/>
      <c r="E739" s="290"/>
      <c r="F739" s="291"/>
    </row>
    <row r="740" spans="1:6" s="289" customFormat="1" x14ac:dyDescent="0.25">
      <c r="A740" s="303"/>
      <c r="B740" s="307"/>
      <c r="C740" s="305"/>
      <c r="D740" s="306"/>
      <c r="E740" s="290"/>
      <c r="F740" s="291"/>
    </row>
    <row r="741" spans="1:6" s="289" customFormat="1" x14ac:dyDescent="0.25">
      <c r="A741" s="303"/>
      <c r="B741" s="307"/>
      <c r="C741" s="305"/>
      <c r="D741" s="306"/>
      <c r="E741" s="290"/>
      <c r="F741" s="291"/>
    </row>
    <row r="742" spans="1:6" s="289" customFormat="1" x14ac:dyDescent="0.25">
      <c r="A742" s="303"/>
      <c r="B742" s="307"/>
      <c r="C742" s="305"/>
      <c r="D742" s="306"/>
      <c r="E742" s="290"/>
      <c r="F742" s="291"/>
    </row>
    <row r="743" spans="1:6" s="289" customFormat="1" x14ac:dyDescent="0.25">
      <c r="A743" s="303"/>
      <c r="B743" s="307"/>
      <c r="C743" s="305"/>
      <c r="D743" s="306"/>
      <c r="E743" s="290"/>
      <c r="F743" s="291"/>
    </row>
    <row r="744" spans="1:6" s="289" customFormat="1" x14ac:dyDescent="0.25">
      <c r="A744" s="303"/>
      <c r="B744" s="307"/>
      <c r="C744" s="305"/>
      <c r="D744" s="306"/>
      <c r="E744" s="290"/>
      <c r="F744" s="291"/>
    </row>
    <row r="745" spans="1:6" s="289" customFormat="1" x14ac:dyDescent="0.25">
      <c r="A745" s="303"/>
      <c r="B745" s="307"/>
      <c r="C745" s="305"/>
      <c r="D745" s="306"/>
      <c r="E745" s="290"/>
      <c r="F745" s="291"/>
    </row>
    <row r="746" spans="1:6" s="289" customFormat="1" x14ac:dyDescent="0.25">
      <c r="A746" s="303"/>
      <c r="B746" s="307"/>
      <c r="C746" s="305"/>
      <c r="D746" s="306"/>
      <c r="E746" s="290"/>
      <c r="F746" s="291"/>
    </row>
    <row r="747" spans="1:6" s="289" customFormat="1" x14ac:dyDescent="0.25">
      <c r="A747" s="303"/>
      <c r="B747" s="307"/>
      <c r="C747" s="305"/>
      <c r="D747" s="306"/>
      <c r="E747" s="290"/>
      <c r="F747" s="291"/>
    </row>
    <row r="748" spans="1:6" s="289" customFormat="1" x14ac:dyDescent="0.25">
      <c r="A748" s="303"/>
      <c r="B748" s="307"/>
      <c r="C748" s="305"/>
      <c r="D748" s="306"/>
      <c r="E748" s="290"/>
      <c r="F748" s="291"/>
    </row>
    <row r="749" spans="1:6" s="289" customFormat="1" x14ac:dyDescent="0.25">
      <c r="A749" s="303"/>
      <c r="B749" s="307"/>
      <c r="C749" s="305"/>
      <c r="D749" s="306"/>
      <c r="E749" s="290"/>
      <c r="F749" s="291"/>
    </row>
    <row r="750" spans="1:6" s="289" customFormat="1" x14ac:dyDescent="0.25">
      <c r="A750" s="303"/>
      <c r="B750" s="307"/>
      <c r="C750" s="305"/>
      <c r="D750" s="306"/>
      <c r="E750" s="290"/>
      <c r="F750" s="291"/>
    </row>
    <row r="751" spans="1:6" s="289" customFormat="1" x14ac:dyDescent="0.25">
      <c r="A751" s="303"/>
      <c r="B751" s="307"/>
      <c r="C751" s="305"/>
      <c r="D751" s="306"/>
      <c r="E751" s="290"/>
      <c r="F751" s="291"/>
    </row>
    <row r="752" spans="1:6" s="289" customFormat="1" x14ac:dyDescent="0.25">
      <c r="A752" s="303"/>
      <c r="B752" s="307"/>
      <c r="C752" s="305"/>
      <c r="D752" s="306"/>
      <c r="E752" s="290"/>
      <c r="F752" s="291"/>
    </row>
    <row r="753" spans="1:13" x14ac:dyDescent="0.25">
      <c r="A753" s="303"/>
      <c r="B753" s="307"/>
      <c r="C753" s="305"/>
      <c r="D753" s="306"/>
      <c r="E753" s="290"/>
      <c r="F753" s="291"/>
      <c r="K753" s="289"/>
      <c r="L753" s="289"/>
      <c r="M753" s="289"/>
    </row>
    <row r="754" spans="1:13" x14ac:dyDescent="0.25">
      <c r="A754" s="303"/>
      <c r="B754" s="307"/>
      <c r="C754" s="305"/>
      <c r="D754" s="306"/>
      <c r="E754" s="290"/>
      <c r="F754" s="291"/>
      <c r="K754" s="289"/>
      <c r="L754" s="289"/>
      <c r="M754" s="289"/>
    </row>
    <row r="755" spans="1:13" x14ac:dyDescent="0.25">
      <c r="A755" s="303"/>
      <c r="B755" s="307"/>
      <c r="C755" s="305"/>
      <c r="D755" s="306"/>
      <c r="E755" s="290"/>
      <c r="F755" s="291"/>
      <c r="K755" s="289"/>
      <c r="L755" s="289"/>
      <c r="M755" s="289"/>
    </row>
    <row r="756" spans="1:13" x14ac:dyDescent="0.25">
      <c r="A756" s="303"/>
      <c r="B756" s="307"/>
      <c r="C756" s="305"/>
      <c r="D756" s="306"/>
      <c r="E756" s="290"/>
      <c r="F756" s="291"/>
      <c r="K756" s="289"/>
      <c r="L756" s="289"/>
      <c r="M756" s="289"/>
    </row>
    <row r="757" spans="1:13" ht="12.5" thickBot="1" x14ac:dyDescent="0.3">
      <c r="A757" s="303"/>
      <c r="B757" s="307"/>
      <c r="C757" s="305"/>
      <c r="D757" s="306"/>
      <c r="E757" s="290"/>
      <c r="F757" s="291"/>
      <c r="K757" s="289"/>
      <c r="L757" s="289"/>
      <c r="M757" s="289"/>
    </row>
    <row r="758" spans="1:13" ht="12.5" thickBot="1" x14ac:dyDescent="0.3">
      <c r="A758" s="311"/>
      <c r="B758" s="312"/>
      <c r="C758" s="313"/>
      <c r="D758" s="314"/>
      <c r="E758" s="292" t="s">
        <v>270</v>
      </c>
      <c r="F758" s="293">
        <f>SUM(F700:F757)</f>
        <v>0</v>
      </c>
      <c r="K758" s="289"/>
      <c r="L758" s="289"/>
      <c r="M758" s="289"/>
    </row>
    <row r="759" spans="1:13" ht="12.5" thickBot="1" x14ac:dyDescent="0.3"/>
    <row r="760" spans="1:13" x14ac:dyDescent="0.25">
      <c r="A760" s="319"/>
      <c r="B760" s="320" t="s">
        <v>275</v>
      </c>
      <c r="C760" s="321"/>
      <c r="D760" s="322"/>
      <c r="E760" s="296"/>
      <c r="F760" s="297"/>
      <c r="K760" s="289"/>
      <c r="L760" s="289"/>
      <c r="M760" s="289"/>
    </row>
    <row r="761" spans="1:13" x14ac:dyDescent="0.25">
      <c r="A761" s="303"/>
      <c r="B761" s="307"/>
      <c r="C761" s="305"/>
      <c r="D761" s="306"/>
      <c r="E761" s="290"/>
      <c r="F761" s="291"/>
      <c r="K761" s="289"/>
      <c r="L761" s="289"/>
      <c r="M761" s="289"/>
    </row>
    <row r="762" spans="1:13" x14ac:dyDescent="0.25">
      <c r="A762" s="303"/>
      <c r="B762" s="304" t="s">
        <v>128</v>
      </c>
      <c r="C762" s="305"/>
      <c r="D762" s="306"/>
      <c r="E762" s="290"/>
      <c r="F762" s="291"/>
      <c r="K762" s="289"/>
      <c r="L762" s="289"/>
      <c r="M762" s="289"/>
    </row>
    <row r="763" spans="1:13" x14ac:dyDescent="0.25">
      <c r="A763" s="303"/>
      <c r="B763" s="307"/>
      <c r="C763" s="305"/>
      <c r="D763" s="306"/>
      <c r="E763" s="290"/>
      <c r="F763" s="291"/>
      <c r="K763" s="289"/>
      <c r="L763" s="289"/>
      <c r="M763" s="289"/>
    </row>
    <row r="764" spans="1:13" x14ac:dyDescent="0.25">
      <c r="A764" s="303"/>
      <c r="B764" s="308" t="s">
        <v>223</v>
      </c>
      <c r="C764" s="305"/>
      <c r="D764" s="306"/>
      <c r="E764" s="290"/>
      <c r="F764" s="291"/>
      <c r="K764" s="289"/>
      <c r="L764" s="289"/>
      <c r="M764" s="289"/>
    </row>
    <row r="765" spans="1:13" x14ac:dyDescent="0.25">
      <c r="A765" s="303"/>
      <c r="B765" s="307"/>
      <c r="C765" s="305"/>
      <c r="D765" s="306"/>
      <c r="E765" s="290"/>
      <c r="F765" s="291"/>
      <c r="K765" s="289"/>
      <c r="L765" s="289"/>
      <c r="M765" s="289"/>
    </row>
    <row r="766" spans="1:13" x14ac:dyDescent="0.25">
      <c r="A766" s="303"/>
      <c r="B766" s="309" t="s">
        <v>224</v>
      </c>
      <c r="C766" s="305"/>
      <c r="D766" s="306"/>
      <c r="E766" s="290"/>
      <c r="F766" s="291"/>
      <c r="K766" s="289"/>
      <c r="L766" s="289"/>
      <c r="M766" s="289"/>
    </row>
    <row r="767" spans="1:13" x14ac:dyDescent="0.25">
      <c r="A767" s="303"/>
      <c r="B767" s="307"/>
      <c r="C767" s="305"/>
      <c r="D767" s="306"/>
      <c r="E767" s="290"/>
      <c r="F767" s="291"/>
      <c r="K767" s="289"/>
      <c r="L767" s="289"/>
      <c r="M767" s="289"/>
    </row>
    <row r="768" spans="1:13" x14ac:dyDescent="0.25">
      <c r="A768" s="303"/>
      <c r="B768" s="310" t="s">
        <v>225</v>
      </c>
      <c r="C768" s="305"/>
      <c r="D768" s="306"/>
      <c r="E768" s="290"/>
      <c r="F768" s="291"/>
      <c r="K768" s="289"/>
      <c r="L768" s="289"/>
      <c r="M768" s="289"/>
    </row>
    <row r="769" spans="1:6" s="289" customFormat="1" x14ac:dyDescent="0.25">
      <c r="A769" s="303"/>
      <c r="B769" s="307"/>
      <c r="C769" s="305"/>
      <c r="D769" s="306"/>
      <c r="E769" s="290"/>
      <c r="F769" s="291"/>
    </row>
    <row r="770" spans="1:6" s="289" customFormat="1" x14ac:dyDescent="0.25">
      <c r="A770" s="303" t="s">
        <v>7</v>
      </c>
      <c r="B770" s="310" t="s">
        <v>226</v>
      </c>
      <c r="C770" s="305" t="s">
        <v>227</v>
      </c>
      <c r="D770" s="306" t="s">
        <v>27</v>
      </c>
      <c r="E770" s="290"/>
      <c r="F770" s="291">
        <f>C770*E770</f>
        <v>0</v>
      </c>
    </row>
    <row r="771" spans="1:6" s="289" customFormat="1" x14ac:dyDescent="0.25">
      <c r="A771" s="303"/>
      <c r="B771" s="307"/>
      <c r="C771" s="305"/>
      <c r="D771" s="306"/>
      <c r="E771" s="290"/>
      <c r="F771" s="291"/>
    </row>
    <row r="772" spans="1:6" s="289" customFormat="1" x14ac:dyDescent="0.25">
      <c r="A772" s="303" t="s">
        <v>1</v>
      </c>
      <c r="B772" s="310" t="s">
        <v>228</v>
      </c>
      <c r="C772" s="305" t="s">
        <v>45</v>
      </c>
      <c r="D772" s="306" t="s">
        <v>27</v>
      </c>
      <c r="E772" s="290"/>
      <c r="F772" s="291">
        <f>C772*E772</f>
        <v>0</v>
      </c>
    </row>
    <row r="773" spans="1:6" s="289" customFormat="1" x14ac:dyDescent="0.25">
      <c r="A773" s="303"/>
      <c r="B773" s="307"/>
      <c r="C773" s="305"/>
      <c r="D773" s="306"/>
      <c r="E773" s="290"/>
      <c r="F773" s="291"/>
    </row>
    <row r="774" spans="1:6" s="289" customFormat="1" x14ac:dyDescent="0.25">
      <c r="A774" s="303" t="s">
        <v>13</v>
      </c>
      <c r="B774" s="310" t="s">
        <v>229</v>
      </c>
      <c r="C774" s="305" t="s">
        <v>230</v>
      </c>
      <c r="D774" s="306" t="s">
        <v>71</v>
      </c>
      <c r="E774" s="290"/>
      <c r="F774" s="291">
        <f>C774*E774</f>
        <v>0</v>
      </c>
    </row>
    <row r="775" spans="1:6" s="289" customFormat="1" x14ac:dyDescent="0.25">
      <c r="A775" s="303"/>
      <c r="B775" s="307"/>
      <c r="C775" s="305"/>
      <c r="D775" s="306"/>
      <c r="E775" s="290"/>
      <c r="F775" s="291"/>
    </row>
    <row r="776" spans="1:6" s="289" customFormat="1" x14ac:dyDescent="0.25">
      <c r="A776" s="303"/>
      <c r="B776" s="310" t="s">
        <v>231</v>
      </c>
      <c r="C776" s="305"/>
      <c r="D776" s="306"/>
      <c r="E776" s="290"/>
      <c r="F776" s="291"/>
    </row>
    <row r="777" spans="1:6" s="289" customFormat="1" x14ac:dyDescent="0.25">
      <c r="A777" s="303"/>
      <c r="B777" s="307"/>
      <c r="C777" s="305"/>
      <c r="D777" s="306"/>
      <c r="E777" s="290"/>
      <c r="F777" s="291"/>
    </row>
    <row r="778" spans="1:6" s="289" customFormat="1" x14ac:dyDescent="0.25">
      <c r="A778" s="303" t="s">
        <v>16</v>
      </c>
      <c r="B778" s="310" t="s">
        <v>232</v>
      </c>
      <c r="C778" s="305" t="s">
        <v>233</v>
      </c>
      <c r="D778" s="306" t="s">
        <v>27</v>
      </c>
      <c r="E778" s="290"/>
      <c r="F778" s="291">
        <f>C778*E778</f>
        <v>0</v>
      </c>
    </row>
    <row r="779" spans="1:6" s="289" customFormat="1" x14ac:dyDescent="0.25">
      <c r="A779" s="303"/>
      <c r="B779" s="307"/>
      <c r="C779" s="305"/>
      <c r="D779" s="306"/>
      <c r="E779" s="290"/>
      <c r="F779" s="291"/>
    </row>
    <row r="780" spans="1:6" s="289" customFormat="1" x14ac:dyDescent="0.25">
      <c r="A780" s="303"/>
      <c r="B780" s="308" t="s">
        <v>234</v>
      </c>
      <c r="C780" s="305"/>
      <c r="D780" s="306"/>
      <c r="E780" s="290"/>
      <c r="F780" s="291"/>
    </row>
    <row r="781" spans="1:6" s="289" customFormat="1" x14ac:dyDescent="0.25">
      <c r="A781" s="303"/>
      <c r="B781" s="307"/>
      <c r="C781" s="305"/>
      <c r="D781" s="306"/>
      <c r="E781" s="290"/>
      <c r="F781" s="291"/>
    </row>
    <row r="782" spans="1:6" s="289" customFormat="1" x14ac:dyDescent="0.25">
      <c r="A782" s="303"/>
      <c r="B782" s="309" t="s">
        <v>235</v>
      </c>
      <c r="C782" s="305"/>
      <c r="D782" s="306"/>
      <c r="E782" s="290"/>
      <c r="F782" s="291"/>
    </row>
    <row r="783" spans="1:6" s="289" customFormat="1" x14ac:dyDescent="0.25">
      <c r="A783" s="303"/>
      <c r="B783" s="307"/>
      <c r="C783" s="305"/>
      <c r="D783" s="306"/>
      <c r="E783" s="290"/>
      <c r="F783" s="291"/>
    </row>
    <row r="784" spans="1:6" s="289" customFormat="1" x14ac:dyDescent="0.25">
      <c r="A784" s="303"/>
      <c r="B784" s="310" t="s">
        <v>236</v>
      </c>
      <c r="C784" s="305"/>
      <c r="D784" s="306"/>
      <c r="E784" s="290"/>
      <c r="F784" s="291"/>
    </row>
    <row r="785" spans="1:6" s="289" customFormat="1" x14ac:dyDescent="0.25">
      <c r="A785" s="303"/>
      <c r="B785" s="307"/>
      <c r="C785" s="305"/>
      <c r="D785" s="306"/>
      <c r="E785" s="290"/>
      <c r="F785" s="291"/>
    </row>
    <row r="786" spans="1:6" s="289" customFormat="1" x14ac:dyDescent="0.25">
      <c r="A786" s="303" t="s">
        <v>21</v>
      </c>
      <c r="B786" s="310" t="s">
        <v>276</v>
      </c>
      <c r="C786" s="305" t="s">
        <v>238</v>
      </c>
      <c r="D786" s="306" t="s">
        <v>27</v>
      </c>
      <c r="E786" s="290"/>
      <c r="F786" s="291">
        <f>C786*E786</f>
        <v>0</v>
      </c>
    </row>
    <row r="787" spans="1:6" s="289" customFormat="1" x14ac:dyDescent="0.25">
      <c r="A787" s="303"/>
      <c r="B787" s="307"/>
      <c r="C787" s="305"/>
      <c r="D787" s="306"/>
      <c r="E787" s="290"/>
      <c r="F787" s="291"/>
    </row>
    <row r="788" spans="1:6" s="289" customFormat="1" ht="24" x14ac:dyDescent="0.25">
      <c r="A788" s="303"/>
      <c r="B788" s="309" t="s">
        <v>239</v>
      </c>
      <c r="C788" s="305"/>
      <c r="D788" s="306"/>
      <c r="E788" s="290"/>
      <c r="F788" s="291"/>
    </row>
    <row r="789" spans="1:6" s="289" customFormat="1" x14ac:dyDescent="0.25">
      <c r="A789" s="303"/>
      <c r="B789" s="307"/>
      <c r="C789" s="305"/>
      <c r="D789" s="306"/>
      <c r="E789" s="290"/>
      <c r="F789" s="291"/>
    </row>
    <row r="790" spans="1:6" s="289" customFormat="1" x14ac:dyDescent="0.25">
      <c r="A790" s="303"/>
      <c r="B790" s="310" t="s">
        <v>236</v>
      </c>
      <c r="C790" s="305"/>
      <c r="D790" s="306"/>
      <c r="E790" s="290"/>
      <c r="F790" s="291"/>
    </row>
    <row r="791" spans="1:6" s="289" customFormat="1" x14ac:dyDescent="0.25">
      <c r="A791" s="303"/>
      <c r="B791" s="307"/>
      <c r="C791" s="305"/>
      <c r="D791" s="306"/>
      <c r="E791" s="290"/>
      <c r="F791" s="291"/>
    </row>
    <row r="792" spans="1:6" s="289" customFormat="1" x14ac:dyDescent="0.25">
      <c r="A792" s="303" t="s">
        <v>25</v>
      </c>
      <c r="B792" s="310" t="s">
        <v>277</v>
      </c>
      <c r="C792" s="305" t="s">
        <v>240</v>
      </c>
      <c r="D792" s="306" t="s">
        <v>27</v>
      </c>
      <c r="E792" s="290"/>
      <c r="F792" s="291">
        <f>C792*E792</f>
        <v>0</v>
      </c>
    </row>
    <row r="793" spans="1:6" s="289" customFormat="1" x14ac:dyDescent="0.25">
      <c r="A793" s="303"/>
      <c r="B793" s="307"/>
      <c r="C793" s="305"/>
      <c r="D793" s="306"/>
      <c r="E793" s="290"/>
      <c r="F793" s="291"/>
    </row>
    <row r="794" spans="1:6" s="289" customFormat="1" ht="24" x14ac:dyDescent="0.25">
      <c r="A794" s="303"/>
      <c r="B794" s="309" t="s">
        <v>241</v>
      </c>
      <c r="C794" s="305"/>
      <c r="D794" s="306"/>
      <c r="E794" s="290"/>
      <c r="F794" s="291"/>
    </row>
    <row r="795" spans="1:6" s="289" customFormat="1" x14ac:dyDescent="0.25">
      <c r="A795" s="303"/>
      <c r="B795" s="307"/>
      <c r="C795" s="305"/>
      <c r="D795" s="306"/>
      <c r="E795" s="290"/>
      <c r="F795" s="291"/>
    </row>
    <row r="796" spans="1:6" s="289" customFormat="1" x14ac:dyDescent="0.25">
      <c r="A796" s="303"/>
      <c r="B796" s="310" t="s">
        <v>242</v>
      </c>
      <c r="C796" s="305"/>
      <c r="D796" s="306"/>
      <c r="E796" s="290"/>
      <c r="F796" s="291"/>
    </row>
    <row r="797" spans="1:6" s="289" customFormat="1" x14ac:dyDescent="0.25">
      <c r="A797" s="303"/>
      <c r="B797" s="307"/>
      <c r="C797" s="305"/>
      <c r="D797" s="306"/>
      <c r="E797" s="290"/>
      <c r="F797" s="291"/>
    </row>
    <row r="798" spans="1:6" s="289" customFormat="1" x14ac:dyDescent="0.25">
      <c r="A798" s="303" t="s">
        <v>31</v>
      </c>
      <c r="B798" s="310" t="s">
        <v>243</v>
      </c>
      <c r="C798" s="305" t="s">
        <v>227</v>
      </c>
      <c r="D798" s="306" t="s">
        <v>27</v>
      </c>
      <c r="E798" s="290"/>
      <c r="F798" s="291">
        <f>C798*E798</f>
        <v>0</v>
      </c>
    </row>
    <row r="799" spans="1:6" s="289" customFormat="1" x14ac:dyDescent="0.25">
      <c r="A799" s="303"/>
      <c r="B799" s="307"/>
      <c r="C799" s="305"/>
      <c r="D799" s="306"/>
      <c r="E799" s="290"/>
      <c r="F799" s="291"/>
    </row>
    <row r="800" spans="1:6" s="289" customFormat="1" x14ac:dyDescent="0.25">
      <c r="A800" s="303" t="s">
        <v>58</v>
      </c>
      <c r="B800" s="310" t="s">
        <v>244</v>
      </c>
      <c r="C800" s="305" t="s">
        <v>230</v>
      </c>
      <c r="D800" s="306" t="s">
        <v>71</v>
      </c>
      <c r="E800" s="290"/>
      <c r="F800" s="291">
        <f>C800*E800</f>
        <v>0</v>
      </c>
    </row>
    <row r="801" spans="1:13" x14ac:dyDescent="0.25">
      <c r="A801" s="303"/>
      <c r="B801" s="307"/>
      <c r="C801" s="305"/>
      <c r="D801" s="306"/>
      <c r="E801" s="290"/>
      <c r="F801" s="291"/>
      <c r="K801" s="289"/>
      <c r="L801" s="289"/>
      <c r="M801" s="289"/>
    </row>
    <row r="802" spans="1:13" ht="24" x14ac:dyDescent="0.25">
      <c r="A802" s="303"/>
      <c r="B802" s="309" t="s">
        <v>245</v>
      </c>
      <c r="C802" s="305"/>
      <c r="D802" s="306"/>
      <c r="E802" s="290"/>
      <c r="F802" s="291"/>
      <c r="K802" s="289"/>
      <c r="L802" s="289"/>
      <c r="M802" s="289"/>
    </row>
    <row r="803" spans="1:13" x14ac:dyDescent="0.25">
      <c r="A803" s="303"/>
      <c r="B803" s="307"/>
      <c r="C803" s="305"/>
      <c r="D803" s="306"/>
      <c r="E803" s="290"/>
      <c r="F803" s="291"/>
      <c r="K803" s="289"/>
      <c r="L803" s="289"/>
      <c r="M803" s="289"/>
    </row>
    <row r="804" spans="1:13" x14ac:dyDescent="0.25">
      <c r="A804" s="303"/>
      <c r="B804" s="310" t="s">
        <v>246</v>
      </c>
      <c r="C804" s="305"/>
      <c r="D804" s="306"/>
      <c r="E804" s="290"/>
      <c r="F804" s="291"/>
      <c r="K804" s="289"/>
      <c r="L804" s="289"/>
      <c r="M804" s="289"/>
    </row>
    <row r="805" spans="1:13" x14ac:dyDescent="0.25">
      <c r="A805" s="303"/>
      <c r="B805" s="307"/>
      <c r="C805" s="305"/>
      <c r="D805" s="306"/>
      <c r="E805" s="290"/>
      <c r="F805" s="291"/>
      <c r="K805" s="289"/>
      <c r="L805" s="289"/>
      <c r="M805" s="289"/>
    </row>
    <row r="806" spans="1:13" x14ac:dyDescent="0.25">
      <c r="A806" s="303" t="s">
        <v>63</v>
      </c>
      <c r="B806" s="310" t="s">
        <v>243</v>
      </c>
      <c r="C806" s="305" t="s">
        <v>45</v>
      </c>
      <c r="D806" s="306" t="s">
        <v>27</v>
      </c>
      <c r="E806" s="290"/>
      <c r="F806" s="291">
        <f>C806*E806</f>
        <v>0</v>
      </c>
      <c r="K806" s="289"/>
      <c r="L806" s="289"/>
      <c r="M806" s="289"/>
    </row>
    <row r="807" spans="1:13" x14ac:dyDescent="0.25">
      <c r="A807" s="303"/>
      <c r="B807" s="307"/>
      <c r="C807" s="305"/>
      <c r="D807" s="306"/>
      <c r="E807" s="290"/>
      <c r="F807" s="291"/>
      <c r="K807" s="289"/>
      <c r="L807" s="289"/>
      <c r="M807" s="289"/>
    </row>
    <row r="808" spans="1:13" ht="24" x14ac:dyDescent="0.25">
      <c r="A808" s="303"/>
      <c r="B808" s="309" t="s">
        <v>247</v>
      </c>
      <c r="C808" s="305"/>
      <c r="D808" s="306"/>
      <c r="E808" s="290"/>
      <c r="F808" s="291"/>
      <c r="K808" s="289"/>
      <c r="L808" s="289"/>
      <c r="M808" s="289"/>
    </row>
    <row r="809" spans="1:13" x14ac:dyDescent="0.25">
      <c r="A809" s="303"/>
      <c r="B809" s="309"/>
      <c r="C809" s="305"/>
      <c r="D809" s="306"/>
      <c r="E809" s="290"/>
      <c r="F809" s="291"/>
      <c r="K809" s="289"/>
      <c r="L809" s="289"/>
      <c r="M809" s="289"/>
    </row>
    <row r="810" spans="1:13" x14ac:dyDescent="0.25">
      <c r="A810" s="303"/>
      <c r="B810" s="310" t="s">
        <v>248</v>
      </c>
      <c r="C810" s="305"/>
      <c r="D810" s="306"/>
      <c r="E810" s="290"/>
      <c r="F810" s="291"/>
      <c r="K810" s="289"/>
      <c r="L810" s="289"/>
      <c r="M810" s="289"/>
    </row>
    <row r="811" spans="1:13" x14ac:dyDescent="0.25">
      <c r="A811" s="303"/>
      <c r="B811" s="310"/>
      <c r="C811" s="305"/>
      <c r="D811" s="306"/>
      <c r="E811" s="290"/>
      <c r="F811" s="291"/>
      <c r="K811" s="289"/>
      <c r="L811" s="289"/>
      <c r="M811" s="289"/>
    </row>
    <row r="812" spans="1:13" ht="12.5" thickBot="1" x14ac:dyDescent="0.3">
      <c r="A812" s="303" t="s">
        <v>65</v>
      </c>
      <c r="B812" s="310" t="s">
        <v>237</v>
      </c>
      <c r="C812" s="305" t="s">
        <v>233</v>
      </c>
      <c r="D812" s="306" t="s">
        <v>27</v>
      </c>
      <c r="E812" s="290"/>
      <c r="F812" s="291">
        <f>C812*E812</f>
        <v>0</v>
      </c>
      <c r="K812" s="289"/>
      <c r="L812" s="289"/>
      <c r="M812" s="289"/>
    </row>
    <row r="813" spans="1:13" ht="12.5" thickBot="1" x14ac:dyDescent="0.3">
      <c r="A813" s="311"/>
      <c r="B813" s="312"/>
      <c r="C813" s="313"/>
      <c r="D813" s="314"/>
      <c r="E813" s="292" t="s">
        <v>269</v>
      </c>
      <c r="F813" s="293">
        <f>SUM(F760:F812)</f>
        <v>0</v>
      </c>
      <c r="K813" s="289"/>
      <c r="L813" s="289"/>
      <c r="M813" s="289"/>
    </row>
    <row r="814" spans="1:13" ht="12.5" thickBot="1" x14ac:dyDescent="0.3"/>
    <row r="815" spans="1:13" x14ac:dyDescent="0.25">
      <c r="A815" s="319"/>
      <c r="B815" s="327" t="s">
        <v>249</v>
      </c>
      <c r="C815" s="321"/>
      <c r="D815" s="322"/>
      <c r="E815" s="296"/>
      <c r="F815" s="297"/>
      <c r="K815" s="289"/>
      <c r="L815" s="289"/>
      <c r="M815" s="289"/>
    </row>
    <row r="816" spans="1:13" x14ac:dyDescent="0.25">
      <c r="A816" s="303"/>
      <c r="B816" s="307"/>
      <c r="C816" s="305"/>
      <c r="D816" s="306"/>
      <c r="E816" s="290"/>
      <c r="F816" s="291"/>
      <c r="K816" s="289"/>
      <c r="L816" s="289"/>
      <c r="M816" s="289"/>
    </row>
    <row r="817" spans="1:6" s="289" customFormat="1" ht="48" x14ac:dyDescent="0.25">
      <c r="A817" s="303"/>
      <c r="B817" s="309" t="s">
        <v>250</v>
      </c>
      <c r="C817" s="305"/>
      <c r="D817" s="306"/>
      <c r="E817" s="290"/>
      <c r="F817" s="291"/>
    </row>
    <row r="818" spans="1:6" s="289" customFormat="1" x14ac:dyDescent="0.25">
      <c r="A818" s="303"/>
      <c r="B818" s="307"/>
      <c r="C818" s="305"/>
      <c r="D818" s="306"/>
      <c r="E818" s="290"/>
      <c r="F818" s="291"/>
    </row>
    <row r="819" spans="1:6" s="289" customFormat="1" ht="24" x14ac:dyDescent="0.25">
      <c r="A819" s="303"/>
      <c r="B819" s="310" t="s">
        <v>251</v>
      </c>
      <c r="C819" s="305"/>
      <c r="D819" s="306"/>
      <c r="E819" s="290"/>
      <c r="F819" s="291"/>
    </row>
    <row r="820" spans="1:6" s="289" customFormat="1" x14ac:dyDescent="0.25">
      <c r="A820" s="303"/>
      <c r="B820" s="307"/>
      <c r="C820" s="305"/>
      <c r="D820" s="306"/>
      <c r="E820" s="290"/>
      <c r="F820" s="291"/>
    </row>
    <row r="821" spans="1:6" s="289" customFormat="1" x14ac:dyDescent="0.25">
      <c r="A821" s="303" t="s">
        <v>7</v>
      </c>
      <c r="B821" s="310" t="s">
        <v>252</v>
      </c>
      <c r="C821" s="305">
        <v>159</v>
      </c>
      <c r="D821" s="306" t="s">
        <v>27</v>
      </c>
      <c r="E821" s="290"/>
      <c r="F821" s="291">
        <f>C821*E821</f>
        <v>0</v>
      </c>
    </row>
    <row r="822" spans="1:6" s="289" customFormat="1" x14ac:dyDescent="0.25">
      <c r="A822" s="303"/>
      <c r="B822" s="310"/>
      <c r="C822" s="305"/>
      <c r="D822" s="306"/>
      <c r="E822" s="290"/>
      <c r="F822" s="291"/>
    </row>
    <row r="823" spans="1:6" s="289" customFormat="1" ht="48" x14ac:dyDescent="0.25">
      <c r="A823" s="303"/>
      <c r="B823" s="309" t="s">
        <v>280</v>
      </c>
      <c r="C823" s="305"/>
      <c r="D823" s="306"/>
      <c r="E823" s="290"/>
      <c r="F823" s="291"/>
    </row>
    <row r="824" spans="1:6" s="289" customFormat="1" x14ac:dyDescent="0.25">
      <c r="A824" s="303"/>
      <c r="B824" s="307"/>
      <c r="C824" s="305"/>
      <c r="D824" s="306"/>
      <c r="E824" s="290"/>
      <c r="F824" s="291"/>
    </row>
    <row r="825" spans="1:6" s="289" customFormat="1" ht="24" x14ac:dyDescent="0.25">
      <c r="A825" s="303"/>
      <c r="B825" s="310" t="s">
        <v>251</v>
      </c>
      <c r="C825" s="305"/>
      <c r="D825" s="306"/>
      <c r="E825" s="290"/>
      <c r="F825" s="291"/>
    </row>
    <row r="826" spans="1:6" s="289" customFormat="1" x14ac:dyDescent="0.25">
      <c r="A826" s="303"/>
      <c r="B826" s="307"/>
      <c r="C826" s="305"/>
      <c r="D826" s="306"/>
      <c r="E826" s="290"/>
      <c r="F826" s="291"/>
    </row>
    <row r="827" spans="1:6" s="289" customFormat="1" x14ac:dyDescent="0.25">
      <c r="A827" s="303" t="s">
        <v>1</v>
      </c>
      <c r="B827" s="310" t="s">
        <v>252</v>
      </c>
      <c r="C827" s="305">
        <v>46</v>
      </c>
      <c r="D827" s="306" t="s">
        <v>27</v>
      </c>
      <c r="E827" s="290"/>
      <c r="F827" s="291">
        <f>C827*E827</f>
        <v>0</v>
      </c>
    </row>
    <row r="828" spans="1:6" s="289" customFormat="1" x14ac:dyDescent="0.25">
      <c r="A828" s="303"/>
      <c r="B828" s="310"/>
      <c r="C828" s="305"/>
      <c r="D828" s="306"/>
      <c r="E828" s="290"/>
      <c r="F828" s="291"/>
    </row>
    <row r="829" spans="1:6" s="289" customFormat="1" x14ac:dyDescent="0.25">
      <c r="A829" s="303"/>
      <c r="B829" s="308" t="s">
        <v>129</v>
      </c>
      <c r="C829" s="305"/>
      <c r="D829" s="306"/>
      <c r="E829" s="290"/>
      <c r="F829" s="291"/>
    </row>
    <row r="830" spans="1:6" s="289" customFormat="1" x14ac:dyDescent="0.25">
      <c r="A830" s="303"/>
      <c r="B830" s="307"/>
      <c r="C830" s="305"/>
      <c r="D830" s="306"/>
      <c r="E830" s="290"/>
      <c r="F830" s="291"/>
    </row>
    <row r="831" spans="1:6" s="289" customFormat="1" ht="36" x14ac:dyDescent="0.25">
      <c r="A831" s="303"/>
      <c r="B831" s="309" t="s">
        <v>253</v>
      </c>
      <c r="C831" s="305"/>
      <c r="D831" s="306"/>
      <c r="E831" s="290"/>
      <c r="F831" s="291"/>
    </row>
    <row r="832" spans="1:6" s="289" customFormat="1" x14ac:dyDescent="0.25">
      <c r="A832" s="303"/>
      <c r="B832" s="307"/>
      <c r="C832" s="305"/>
      <c r="D832" s="306"/>
      <c r="E832" s="290"/>
      <c r="F832" s="291"/>
    </row>
    <row r="833" spans="1:6" s="289" customFormat="1" x14ac:dyDescent="0.25">
      <c r="A833" s="303"/>
      <c r="B833" s="310" t="s">
        <v>254</v>
      </c>
      <c r="C833" s="305"/>
      <c r="D833" s="306"/>
      <c r="E833" s="290"/>
      <c r="F833" s="291"/>
    </row>
    <row r="834" spans="1:6" s="289" customFormat="1" x14ac:dyDescent="0.25">
      <c r="A834" s="303"/>
      <c r="B834" s="307"/>
      <c r="C834" s="305"/>
      <c r="D834" s="306"/>
      <c r="E834" s="290"/>
      <c r="F834" s="291"/>
    </row>
    <row r="835" spans="1:6" s="289" customFormat="1" x14ac:dyDescent="0.25">
      <c r="A835" s="303" t="s">
        <v>13</v>
      </c>
      <c r="B835" s="310" t="s">
        <v>255</v>
      </c>
      <c r="C835" s="305" t="s">
        <v>238</v>
      </c>
      <c r="D835" s="306" t="s">
        <v>27</v>
      </c>
      <c r="E835" s="290"/>
      <c r="F835" s="291">
        <f>C835*E835</f>
        <v>0</v>
      </c>
    </row>
    <row r="836" spans="1:6" s="289" customFormat="1" x14ac:dyDescent="0.25">
      <c r="A836" s="303"/>
      <c r="B836" s="307"/>
      <c r="C836" s="305"/>
      <c r="D836" s="306"/>
      <c r="E836" s="290"/>
      <c r="F836" s="291"/>
    </row>
    <row r="837" spans="1:6" s="289" customFormat="1" ht="36" x14ac:dyDescent="0.25">
      <c r="A837" s="303"/>
      <c r="B837" s="309" t="s">
        <v>256</v>
      </c>
      <c r="C837" s="305"/>
      <c r="D837" s="306"/>
      <c r="E837" s="290"/>
      <c r="F837" s="291"/>
    </row>
    <row r="838" spans="1:6" s="289" customFormat="1" x14ac:dyDescent="0.25">
      <c r="A838" s="303"/>
      <c r="B838" s="307"/>
      <c r="C838" s="305"/>
      <c r="D838" s="306"/>
      <c r="E838" s="290"/>
      <c r="F838" s="291"/>
    </row>
    <row r="839" spans="1:6" s="289" customFormat="1" x14ac:dyDescent="0.25">
      <c r="A839" s="303"/>
      <c r="B839" s="310" t="s">
        <v>257</v>
      </c>
      <c r="C839" s="305"/>
      <c r="D839" s="306"/>
      <c r="E839" s="290"/>
      <c r="F839" s="291"/>
    </row>
    <row r="840" spans="1:6" s="289" customFormat="1" x14ac:dyDescent="0.25">
      <c r="A840" s="303"/>
      <c r="B840" s="307"/>
      <c r="C840" s="305"/>
      <c r="D840" s="306"/>
      <c r="E840" s="290"/>
      <c r="F840" s="291"/>
    </row>
    <row r="841" spans="1:6" s="289" customFormat="1" x14ac:dyDescent="0.25">
      <c r="A841" s="303" t="s">
        <v>16</v>
      </c>
      <c r="B841" s="310" t="s">
        <v>255</v>
      </c>
      <c r="C841" s="305" t="s">
        <v>240</v>
      </c>
      <c r="D841" s="306" t="s">
        <v>27</v>
      </c>
      <c r="E841" s="290"/>
      <c r="F841" s="291">
        <f>C841*E841</f>
        <v>0</v>
      </c>
    </row>
    <row r="842" spans="1:6" s="289" customFormat="1" x14ac:dyDescent="0.25">
      <c r="A842" s="303"/>
      <c r="B842" s="307"/>
      <c r="C842" s="305"/>
      <c r="D842" s="306"/>
      <c r="E842" s="290"/>
      <c r="F842" s="291"/>
    </row>
    <row r="843" spans="1:6" s="289" customFormat="1" x14ac:dyDescent="0.25">
      <c r="A843" s="303"/>
      <c r="B843" s="307"/>
      <c r="C843" s="305"/>
      <c r="D843" s="306"/>
      <c r="E843" s="290"/>
      <c r="F843" s="291"/>
    </row>
    <row r="844" spans="1:6" s="289" customFormat="1" x14ac:dyDescent="0.25">
      <c r="A844" s="303"/>
      <c r="B844" s="307"/>
      <c r="C844" s="305"/>
      <c r="D844" s="306"/>
      <c r="E844" s="290"/>
      <c r="F844" s="291"/>
    </row>
    <row r="845" spans="1:6" s="289" customFormat="1" x14ac:dyDescent="0.25">
      <c r="A845" s="303"/>
      <c r="B845" s="307"/>
      <c r="C845" s="305"/>
      <c r="D845" s="306"/>
      <c r="E845" s="290"/>
      <c r="F845" s="291"/>
    </row>
    <row r="846" spans="1:6" s="289" customFormat="1" x14ac:dyDescent="0.25">
      <c r="A846" s="303"/>
      <c r="B846" s="307"/>
      <c r="C846" s="305"/>
      <c r="D846" s="306"/>
      <c r="E846" s="290"/>
      <c r="F846" s="291"/>
    </row>
    <row r="847" spans="1:6" s="289" customFormat="1" x14ac:dyDescent="0.25">
      <c r="A847" s="303"/>
      <c r="B847" s="307"/>
      <c r="C847" s="305"/>
      <c r="D847" s="306"/>
      <c r="E847" s="290"/>
      <c r="F847" s="291"/>
    </row>
    <row r="848" spans="1:6" s="289" customFormat="1" x14ac:dyDescent="0.25">
      <c r="A848" s="303"/>
      <c r="B848" s="307"/>
      <c r="C848" s="305"/>
      <c r="D848" s="306"/>
      <c r="E848" s="290"/>
      <c r="F848" s="291"/>
    </row>
    <row r="849" spans="1:13" x14ac:dyDescent="0.25">
      <c r="A849" s="303"/>
      <c r="B849" s="307"/>
      <c r="C849" s="305"/>
      <c r="D849" s="306"/>
      <c r="E849" s="290"/>
      <c r="F849" s="291"/>
      <c r="K849" s="289"/>
      <c r="L849" s="289"/>
      <c r="M849" s="289"/>
    </row>
    <row r="850" spans="1:13" x14ac:dyDescent="0.25">
      <c r="A850" s="303"/>
      <c r="B850" s="307"/>
      <c r="C850" s="305"/>
      <c r="D850" s="306"/>
      <c r="E850" s="290"/>
      <c r="F850" s="291"/>
      <c r="K850" s="289"/>
      <c r="L850" s="289"/>
      <c r="M850" s="289"/>
    </row>
    <row r="851" spans="1:13" x14ac:dyDescent="0.25">
      <c r="A851" s="303"/>
      <c r="B851" s="307"/>
      <c r="C851" s="305"/>
      <c r="D851" s="306"/>
      <c r="E851" s="290"/>
      <c r="F851" s="291"/>
      <c r="K851" s="289"/>
      <c r="L851" s="289"/>
      <c r="M851" s="289"/>
    </row>
    <row r="852" spans="1:13" x14ac:dyDescent="0.25">
      <c r="A852" s="303"/>
      <c r="B852" s="307"/>
      <c r="C852" s="305"/>
      <c r="D852" s="306"/>
      <c r="E852" s="290"/>
      <c r="F852" s="291"/>
      <c r="K852" s="289"/>
      <c r="L852" s="289"/>
      <c r="M852" s="289"/>
    </row>
    <row r="853" spans="1:13" x14ac:dyDescent="0.25">
      <c r="A853" s="303"/>
      <c r="B853" s="307"/>
      <c r="C853" s="305"/>
      <c r="D853" s="306"/>
      <c r="E853" s="290"/>
      <c r="F853" s="291"/>
      <c r="K853" s="289"/>
      <c r="L853" s="289"/>
      <c r="M853" s="289"/>
    </row>
    <row r="854" spans="1:13" x14ac:dyDescent="0.25">
      <c r="A854" s="303"/>
      <c r="B854" s="307"/>
      <c r="C854" s="305"/>
      <c r="D854" s="306"/>
      <c r="E854" s="290"/>
      <c r="F854" s="291"/>
      <c r="K854" s="289"/>
      <c r="L854" s="289"/>
      <c r="M854" s="289"/>
    </row>
    <row r="855" spans="1:13" x14ac:dyDescent="0.25">
      <c r="A855" s="303"/>
      <c r="B855" s="307"/>
      <c r="C855" s="305"/>
      <c r="D855" s="306"/>
      <c r="E855" s="290"/>
      <c r="F855" s="291"/>
      <c r="K855" s="289"/>
      <c r="L855" s="289"/>
      <c r="M855" s="289"/>
    </row>
    <row r="856" spans="1:13" x14ac:dyDescent="0.25">
      <c r="A856" s="303"/>
      <c r="B856" s="307"/>
      <c r="C856" s="305"/>
      <c r="D856" s="306"/>
      <c r="E856" s="290"/>
      <c r="F856" s="291"/>
      <c r="K856" s="289"/>
      <c r="L856" s="289"/>
      <c r="M856" s="289"/>
    </row>
    <row r="857" spans="1:13" x14ac:dyDescent="0.25">
      <c r="A857" s="303"/>
      <c r="B857" s="307"/>
      <c r="C857" s="305"/>
      <c r="D857" s="306"/>
      <c r="E857" s="290"/>
      <c r="F857" s="291"/>
      <c r="K857" s="289"/>
      <c r="L857" s="289"/>
      <c r="M857" s="289"/>
    </row>
    <row r="858" spans="1:13" x14ac:dyDescent="0.25">
      <c r="A858" s="303"/>
      <c r="B858" s="307"/>
      <c r="C858" s="305"/>
      <c r="D858" s="306"/>
      <c r="E858" s="290"/>
      <c r="F858" s="291"/>
      <c r="K858" s="289"/>
      <c r="L858" s="289"/>
      <c r="M858" s="289"/>
    </row>
    <row r="859" spans="1:13" x14ac:dyDescent="0.25">
      <c r="A859" s="303"/>
      <c r="B859" s="307"/>
      <c r="C859" s="305"/>
      <c r="D859" s="306"/>
      <c r="E859" s="290"/>
      <c r="F859" s="291"/>
      <c r="K859" s="289"/>
      <c r="L859" s="289"/>
      <c r="M859" s="289"/>
    </row>
    <row r="860" spans="1:13" x14ac:dyDescent="0.25">
      <c r="A860" s="303"/>
      <c r="B860" s="307"/>
      <c r="C860" s="305"/>
      <c r="D860" s="306"/>
      <c r="E860" s="290"/>
      <c r="F860" s="291"/>
      <c r="K860" s="289"/>
      <c r="L860" s="289"/>
      <c r="M860" s="289"/>
    </row>
    <row r="861" spans="1:13" ht="12.5" thickBot="1" x14ac:dyDescent="0.3">
      <c r="A861" s="303"/>
      <c r="B861" s="307"/>
      <c r="C861" s="305"/>
      <c r="D861" s="306"/>
      <c r="E861" s="290"/>
      <c r="F861" s="291"/>
      <c r="K861" s="289"/>
      <c r="L861" s="289"/>
      <c r="M861" s="289"/>
    </row>
    <row r="862" spans="1:13" ht="12.5" thickBot="1" x14ac:dyDescent="0.3">
      <c r="A862" s="311"/>
      <c r="B862" s="312"/>
      <c r="C862" s="313"/>
      <c r="D862" s="314"/>
      <c r="E862" s="292" t="s">
        <v>269</v>
      </c>
      <c r="F862" s="293">
        <f>SUM(F815:F861)</f>
        <v>0</v>
      </c>
      <c r="K862" s="289"/>
      <c r="L862" s="289"/>
      <c r="M862" s="289"/>
    </row>
    <row r="863" spans="1:13" ht="12.5" thickBot="1" x14ac:dyDescent="0.3"/>
    <row r="864" spans="1:13" x14ac:dyDescent="0.25">
      <c r="A864" s="319"/>
      <c r="B864" s="323" t="s">
        <v>275</v>
      </c>
      <c r="C864" s="321"/>
      <c r="D864" s="322"/>
      <c r="E864" s="296"/>
      <c r="F864" s="297"/>
      <c r="K864" s="289"/>
      <c r="L864" s="289"/>
      <c r="M864" s="289"/>
    </row>
    <row r="865" spans="1:6" s="289" customFormat="1" x14ac:dyDescent="0.25">
      <c r="A865" s="303"/>
      <c r="B865" s="307"/>
      <c r="C865" s="305"/>
      <c r="D865" s="306"/>
      <c r="E865" s="290"/>
      <c r="F865" s="291"/>
    </row>
    <row r="866" spans="1:6" s="289" customFormat="1" x14ac:dyDescent="0.25">
      <c r="A866" s="303"/>
      <c r="B866" s="310" t="s">
        <v>188</v>
      </c>
      <c r="C866" s="305"/>
      <c r="D866" s="306"/>
      <c r="E866" s="290"/>
      <c r="F866" s="291">
        <f>F813</f>
        <v>0</v>
      </c>
    </row>
    <row r="867" spans="1:6" s="289" customFormat="1" x14ac:dyDescent="0.25">
      <c r="A867" s="303"/>
      <c r="B867" s="307"/>
      <c r="C867" s="305"/>
      <c r="D867" s="306"/>
      <c r="E867" s="290"/>
      <c r="F867" s="291"/>
    </row>
    <row r="868" spans="1:6" s="289" customFormat="1" x14ac:dyDescent="0.25">
      <c r="A868" s="303"/>
      <c r="B868" s="310" t="s">
        <v>278</v>
      </c>
      <c r="C868" s="305"/>
      <c r="D868" s="306"/>
      <c r="E868" s="290"/>
      <c r="F868" s="291">
        <f>F862</f>
        <v>0</v>
      </c>
    </row>
    <row r="869" spans="1:6" s="289" customFormat="1" x14ac:dyDescent="0.25">
      <c r="A869" s="303"/>
      <c r="B869" s="307"/>
      <c r="C869" s="305"/>
      <c r="D869" s="306"/>
      <c r="E869" s="290"/>
      <c r="F869" s="291"/>
    </row>
    <row r="870" spans="1:6" s="289" customFormat="1" x14ac:dyDescent="0.25">
      <c r="A870" s="303"/>
      <c r="B870" s="307"/>
      <c r="C870" s="305"/>
      <c r="D870" s="306"/>
      <c r="E870" s="290"/>
      <c r="F870" s="291"/>
    </row>
    <row r="871" spans="1:6" s="289" customFormat="1" x14ac:dyDescent="0.25">
      <c r="A871" s="303"/>
      <c r="B871" s="307"/>
      <c r="C871" s="305"/>
      <c r="D871" s="306"/>
      <c r="E871" s="290"/>
      <c r="F871" s="291"/>
    </row>
    <row r="872" spans="1:6" s="289" customFormat="1" x14ac:dyDescent="0.25">
      <c r="A872" s="303"/>
      <c r="B872" s="307"/>
      <c r="C872" s="305"/>
      <c r="D872" s="306"/>
      <c r="E872" s="290"/>
      <c r="F872" s="291"/>
    </row>
    <row r="873" spans="1:6" s="289" customFormat="1" x14ac:dyDescent="0.25">
      <c r="A873" s="303"/>
      <c r="B873" s="307"/>
      <c r="C873" s="305"/>
      <c r="D873" s="306"/>
      <c r="E873" s="290"/>
      <c r="F873" s="291"/>
    </row>
    <row r="874" spans="1:6" s="289" customFormat="1" x14ac:dyDescent="0.25">
      <c r="A874" s="303"/>
      <c r="B874" s="307"/>
      <c r="C874" s="305"/>
      <c r="D874" s="306"/>
      <c r="E874" s="290"/>
      <c r="F874" s="291"/>
    </row>
    <row r="875" spans="1:6" s="289" customFormat="1" x14ac:dyDescent="0.25">
      <c r="A875" s="303"/>
      <c r="B875" s="307"/>
      <c r="C875" s="305"/>
      <c r="D875" s="306"/>
      <c r="E875" s="290"/>
      <c r="F875" s="291"/>
    </row>
    <row r="876" spans="1:6" s="289" customFormat="1" x14ac:dyDescent="0.25">
      <c r="A876" s="303"/>
      <c r="B876" s="307"/>
      <c r="C876" s="305"/>
      <c r="D876" s="306"/>
      <c r="E876" s="290"/>
      <c r="F876" s="291"/>
    </row>
    <row r="877" spans="1:6" s="289" customFormat="1" x14ac:dyDescent="0.25">
      <c r="A877" s="303"/>
      <c r="B877" s="307"/>
      <c r="C877" s="305"/>
      <c r="D877" s="306"/>
      <c r="E877" s="290"/>
      <c r="F877" s="291"/>
    </row>
    <row r="878" spans="1:6" s="289" customFormat="1" x14ac:dyDescent="0.25">
      <c r="A878" s="303"/>
      <c r="B878" s="307"/>
      <c r="C878" s="305"/>
      <c r="D878" s="306"/>
      <c r="E878" s="290"/>
      <c r="F878" s="291"/>
    </row>
    <row r="879" spans="1:6" s="289" customFormat="1" x14ac:dyDescent="0.25">
      <c r="A879" s="303"/>
      <c r="B879" s="307"/>
      <c r="C879" s="305"/>
      <c r="D879" s="306"/>
      <c r="E879" s="290"/>
      <c r="F879" s="291"/>
    </row>
    <row r="880" spans="1:6" s="289" customFormat="1" x14ac:dyDescent="0.25">
      <c r="A880" s="303"/>
      <c r="B880" s="307"/>
      <c r="C880" s="305"/>
      <c r="D880" s="306"/>
      <c r="E880" s="290"/>
      <c r="F880" s="291"/>
    </row>
    <row r="881" spans="1:6" s="289" customFormat="1" x14ac:dyDescent="0.25">
      <c r="A881" s="303"/>
      <c r="B881" s="307"/>
      <c r="C881" s="305"/>
      <c r="D881" s="306"/>
      <c r="E881" s="290"/>
      <c r="F881" s="291"/>
    </row>
    <row r="882" spans="1:6" s="289" customFormat="1" x14ac:dyDescent="0.25">
      <c r="A882" s="303"/>
      <c r="B882" s="307"/>
      <c r="C882" s="305"/>
      <c r="D882" s="306"/>
      <c r="E882" s="290"/>
      <c r="F882" s="291"/>
    </row>
    <row r="883" spans="1:6" s="289" customFormat="1" x14ac:dyDescent="0.25">
      <c r="A883" s="303"/>
      <c r="B883" s="307"/>
      <c r="C883" s="305"/>
      <c r="D883" s="306"/>
      <c r="E883" s="290"/>
      <c r="F883" s="291"/>
    </row>
    <row r="884" spans="1:6" s="289" customFormat="1" x14ac:dyDescent="0.25">
      <c r="A884" s="303"/>
      <c r="B884" s="307"/>
      <c r="C884" s="305"/>
      <c r="D884" s="306"/>
      <c r="E884" s="290"/>
      <c r="F884" s="291"/>
    </row>
    <row r="885" spans="1:6" s="289" customFormat="1" x14ac:dyDescent="0.25">
      <c r="A885" s="303"/>
      <c r="B885" s="307"/>
      <c r="C885" s="305"/>
      <c r="D885" s="306"/>
      <c r="E885" s="290"/>
      <c r="F885" s="291"/>
    </row>
    <row r="886" spans="1:6" s="289" customFormat="1" x14ac:dyDescent="0.25">
      <c r="A886" s="303"/>
      <c r="B886" s="307"/>
      <c r="C886" s="305"/>
      <c r="D886" s="306"/>
      <c r="E886" s="290"/>
      <c r="F886" s="291"/>
    </row>
    <row r="887" spans="1:6" s="289" customFormat="1" x14ac:dyDescent="0.25">
      <c r="A887" s="303"/>
      <c r="B887" s="307"/>
      <c r="C887" s="305"/>
      <c r="D887" s="306"/>
      <c r="E887" s="290"/>
      <c r="F887" s="291"/>
    </row>
    <row r="888" spans="1:6" s="289" customFormat="1" x14ac:dyDescent="0.25">
      <c r="A888" s="303"/>
      <c r="B888" s="307"/>
      <c r="C888" s="305"/>
      <c r="D888" s="306"/>
      <c r="E888" s="290"/>
      <c r="F888" s="291"/>
    </row>
    <row r="889" spans="1:6" s="289" customFormat="1" x14ac:dyDescent="0.25">
      <c r="A889" s="303"/>
      <c r="B889" s="307"/>
      <c r="C889" s="305"/>
      <c r="D889" s="306"/>
      <c r="E889" s="290"/>
      <c r="F889" s="291"/>
    </row>
    <row r="890" spans="1:6" s="289" customFormat="1" x14ac:dyDescent="0.25">
      <c r="A890" s="303"/>
      <c r="B890" s="307"/>
      <c r="C890" s="305"/>
      <c r="D890" s="306"/>
      <c r="E890" s="290"/>
      <c r="F890" s="291"/>
    </row>
    <row r="891" spans="1:6" s="289" customFormat="1" x14ac:dyDescent="0.25">
      <c r="A891" s="303"/>
      <c r="B891" s="307"/>
      <c r="C891" s="305"/>
      <c r="D891" s="306"/>
      <c r="E891" s="290"/>
      <c r="F891" s="291"/>
    </row>
    <row r="892" spans="1:6" s="289" customFormat="1" x14ac:dyDescent="0.25">
      <c r="A892" s="303"/>
      <c r="B892" s="307"/>
      <c r="C892" s="305"/>
      <c r="D892" s="306"/>
      <c r="E892" s="290"/>
      <c r="F892" s="291"/>
    </row>
    <row r="893" spans="1:6" s="289" customFormat="1" x14ac:dyDescent="0.25">
      <c r="A893" s="303"/>
      <c r="B893" s="307"/>
      <c r="C893" s="305"/>
      <c r="D893" s="306"/>
      <c r="E893" s="290"/>
      <c r="F893" s="291"/>
    </row>
    <row r="894" spans="1:6" s="289" customFormat="1" x14ac:dyDescent="0.25">
      <c r="A894" s="303"/>
      <c r="B894" s="307"/>
      <c r="C894" s="305"/>
      <c r="D894" s="306"/>
      <c r="E894" s="290"/>
      <c r="F894" s="291"/>
    </row>
    <row r="895" spans="1:6" s="289" customFormat="1" x14ac:dyDescent="0.25">
      <c r="A895" s="303"/>
      <c r="B895" s="307"/>
      <c r="C895" s="305"/>
      <c r="D895" s="306"/>
      <c r="E895" s="290"/>
      <c r="F895" s="291"/>
    </row>
    <row r="896" spans="1:6" s="289" customFormat="1" x14ac:dyDescent="0.25">
      <c r="A896" s="303"/>
      <c r="B896" s="307"/>
      <c r="C896" s="305"/>
      <c r="D896" s="306"/>
      <c r="E896" s="290"/>
      <c r="F896" s="291"/>
    </row>
    <row r="897" spans="1:6" s="289" customFormat="1" x14ac:dyDescent="0.25">
      <c r="A897" s="303"/>
      <c r="B897" s="307"/>
      <c r="C897" s="305"/>
      <c r="D897" s="306"/>
      <c r="E897" s="290"/>
      <c r="F897" s="291"/>
    </row>
    <row r="898" spans="1:6" s="289" customFormat="1" x14ac:dyDescent="0.25">
      <c r="A898" s="303"/>
      <c r="B898" s="307"/>
      <c r="C898" s="305"/>
      <c r="D898" s="306"/>
      <c r="E898" s="290"/>
      <c r="F898" s="291"/>
    </row>
    <row r="899" spans="1:6" s="289" customFormat="1" x14ac:dyDescent="0.25">
      <c r="A899" s="303"/>
      <c r="B899" s="307"/>
      <c r="C899" s="305"/>
      <c r="D899" s="306"/>
      <c r="E899" s="290"/>
      <c r="F899" s="291"/>
    </row>
    <row r="900" spans="1:6" s="289" customFormat="1" x14ac:dyDescent="0.25">
      <c r="A900" s="303"/>
      <c r="B900" s="307"/>
      <c r="C900" s="305"/>
      <c r="D900" s="306"/>
      <c r="E900" s="290"/>
      <c r="F900" s="291"/>
    </row>
    <row r="901" spans="1:6" s="289" customFormat="1" x14ac:dyDescent="0.25">
      <c r="A901" s="303"/>
      <c r="B901" s="307"/>
      <c r="C901" s="305"/>
      <c r="D901" s="306"/>
      <c r="E901" s="290"/>
      <c r="F901" s="291"/>
    </row>
    <row r="902" spans="1:6" s="289" customFormat="1" x14ac:dyDescent="0.25">
      <c r="A902" s="303"/>
      <c r="B902" s="307"/>
      <c r="C902" s="305"/>
      <c r="D902" s="306"/>
      <c r="E902" s="290"/>
      <c r="F902" s="291"/>
    </row>
    <row r="903" spans="1:6" s="289" customFormat="1" x14ac:dyDescent="0.25">
      <c r="A903" s="303"/>
      <c r="B903" s="307"/>
      <c r="C903" s="305"/>
      <c r="D903" s="306"/>
      <c r="E903" s="290"/>
      <c r="F903" s="291"/>
    </row>
    <row r="904" spans="1:6" s="289" customFormat="1" x14ac:dyDescent="0.25">
      <c r="A904" s="303"/>
      <c r="B904" s="307"/>
      <c r="C904" s="305"/>
      <c r="D904" s="306"/>
      <c r="E904" s="290"/>
      <c r="F904" s="291"/>
    </row>
    <row r="905" spans="1:6" s="289" customFormat="1" x14ac:dyDescent="0.25">
      <c r="A905" s="303"/>
      <c r="B905" s="307"/>
      <c r="C905" s="305"/>
      <c r="D905" s="306"/>
      <c r="E905" s="290"/>
      <c r="F905" s="291"/>
    </row>
    <row r="906" spans="1:6" s="289" customFormat="1" x14ac:dyDescent="0.25">
      <c r="A906" s="303"/>
      <c r="B906" s="307"/>
      <c r="C906" s="305"/>
      <c r="D906" s="306"/>
      <c r="E906" s="290"/>
      <c r="F906" s="291"/>
    </row>
    <row r="907" spans="1:6" s="289" customFormat="1" x14ac:dyDescent="0.25">
      <c r="A907" s="303"/>
      <c r="B907" s="307"/>
      <c r="C907" s="305"/>
      <c r="D907" s="306"/>
      <c r="E907" s="290"/>
      <c r="F907" s="291"/>
    </row>
    <row r="908" spans="1:6" s="289" customFormat="1" x14ac:dyDescent="0.25">
      <c r="A908" s="303"/>
      <c r="B908" s="307"/>
      <c r="C908" s="305"/>
      <c r="D908" s="306"/>
      <c r="E908" s="290"/>
      <c r="F908" s="291"/>
    </row>
    <row r="909" spans="1:6" s="289" customFormat="1" x14ac:dyDescent="0.25">
      <c r="A909" s="303"/>
      <c r="B909" s="307"/>
      <c r="C909" s="305"/>
      <c r="D909" s="306"/>
      <c r="E909" s="290"/>
      <c r="F909" s="291"/>
    </row>
    <row r="910" spans="1:6" s="289" customFormat="1" x14ac:dyDescent="0.25">
      <c r="A910" s="303"/>
      <c r="B910" s="307"/>
      <c r="C910" s="305"/>
      <c r="D910" s="306"/>
      <c r="E910" s="290"/>
      <c r="F910" s="291"/>
    </row>
    <row r="911" spans="1:6" s="289" customFormat="1" x14ac:dyDescent="0.25">
      <c r="A911" s="303"/>
      <c r="B911" s="307"/>
      <c r="C911" s="305"/>
      <c r="D911" s="306"/>
      <c r="E911" s="290"/>
      <c r="F911" s="291"/>
    </row>
    <row r="912" spans="1:6" s="289" customFormat="1" x14ac:dyDescent="0.25">
      <c r="A912" s="303"/>
      <c r="B912" s="307"/>
      <c r="C912" s="305"/>
      <c r="D912" s="306"/>
      <c r="E912" s="290"/>
      <c r="F912" s="291"/>
    </row>
    <row r="913" spans="1:13" x14ac:dyDescent="0.25">
      <c r="A913" s="303"/>
      <c r="B913" s="307"/>
      <c r="C913" s="305"/>
      <c r="D913" s="306"/>
      <c r="E913" s="290"/>
      <c r="F913" s="291"/>
      <c r="K913" s="289"/>
      <c r="L913" s="289"/>
      <c r="M913" s="289"/>
    </row>
    <row r="914" spans="1:13" x14ac:dyDescent="0.25">
      <c r="A914" s="303"/>
      <c r="B914" s="307"/>
      <c r="C914" s="305"/>
      <c r="D914" s="306"/>
      <c r="E914" s="290"/>
      <c r="F914" s="291"/>
      <c r="K914" s="289"/>
      <c r="L914" s="289"/>
      <c r="M914" s="289"/>
    </row>
    <row r="915" spans="1:13" x14ac:dyDescent="0.25">
      <c r="A915" s="303"/>
      <c r="B915" s="307"/>
      <c r="C915" s="305"/>
      <c r="D915" s="306"/>
      <c r="E915" s="290"/>
      <c r="F915" s="291"/>
      <c r="K915" s="289"/>
      <c r="L915" s="289"/>
      <c r="M915" s="289"/>
    </row>
    <row r="916" spans="1:13" x14ac:dyDescent="0.25">
      <c r="A916" s="303"/>
      <c r="B916" s="307"/>
      <c r="C916" s="305"/>
      <c r="D916" s="306"/>
      <c r="E916" s="290"/>
      <c r="F916" s="291"/>
      <c r="K916" s="289"/>
      <c r="L916" s="289"/>
      <c r="M916" s="289"/>
    </row>
    <row r="917" spans="1:13" x14ac:dyDescent="0.25">
      <c r="A917" s="303"/>
      <c r="B917" s="307"/>
      <c r="C917" s="305"/>
      <c r="D917" s="306"/>
      <c r="E917" s="290"/>
      <c r="F917" s="291"/>
      <c r="K917" s="289"/>
      <c r="L917" s="289"/>
      <c r="M917" s="289"/>
    </row>
    <row r="918" spans="1:13" x14ac:dyDescent="0.25">
      <c r="A918" s="303"/>
      <c r="B918" s="307"/>
      <c r="C918" s="305"/>
      <c r="D918" s="306"/>
      <c r="E918" s="290"/>
      <c r="F918" s="291"/>
      <c r="K918" s="289"/>
      <c r="L918" s="289"/>
      <c r="M918" s="289"/>
    </row>
    <row r="919" spans="1:13" x14ac:dyDescent="0.25">
      <c r="A919" s="303"/>
      <c r="B919" s="307"/>
      <c r="C919" s="305"/>
      <c r="D919" s="306"/>
      <c r="E919" s="290"/>
      <c r="F919" s="291"/>
      <c r="K919" s="289"/>
      <c r="L919" s="289"/>
      <c r="M919" s="289"/>
    </row>
    <row r="920" spans="1:13" x14ac:dyDescent="0.25">
      <c r="A920" s="303"/>
      <c r="B920" s="307"/>
      <c r="C920" s="305"/>
      <c r="D920" s="306"/>
      <c r="E920" s="290"/>
      <c r="F920" s="291"/>
      <c r="K920" s="289"/>
      <c r="L920" s="289"/>
      <c r="M920" s="289"/>
    </row>
    <row r="921" spans="1:13" x14ac:dyDescent="0.25">
      <c r="A921" s="303"/>
      <c r="B921" s="307"/>
      <c r="C921" s="305"/>
      <c r="D921" s="306"/>
      <c r="E921" s="290"/>
      <c r="F921" s="291"/>
      <c r="K921" s="289"/>
      <c r="L921" s="289"/>
      <c r="M921" s="289"/>
    </row>
    <row r="922" spans="1:13" ht="12.5" thickBot="1" x14ac:dyDescent="0.3">
      <c r="A922" s="303"/>
      <c r="B922" s="307"/>
      <c r="C922" s="305"/>
      <c r="D922" s="306"/>
      <c r="E922" s="290"/>
      <c r="F922" s="291"/>
      <c r="K922" s="289"/>
      <c r="L922" s="289"/>
      <c r="M922" s="289"/>
    </row>
    <row r="923" spans="1:13" ht="12.5" thickBot="1" x14ac:dyDescent="0.3">
      <c r="A923" s="311"/>
      <c r="B923" s="312"/>
      <c r="C923" s="313"/>
      <c r="D923" s="314"/>
      <c r="E923" s="292" t="s">
        <v>270</v>
      </c>
      <c r="F923" s="293">
        <f>SUM(F865:F921)</f>
        <v>0</v>
      </c>
      <c r="K923" s="289"/>
      <c r="L923" s="289"/>
      <c r="M923" s="289"/>
    </row>
    <row r="924" spans="1:13" ht="12.5" thickBot="1" x14ac:dyDescent="0.3"/>
    <row r="925" spans="1:13" x14ac:dyDescent="0.25">
      <c r="A925" s="319"/>
      <c r="B925" s="320" t="s">
        <v>110</v>
      </c>
      <c r="C925" s="321"/>
      <c r="D925" s="322"/>
      <c r="E925" s="296"/>
      <c r="F925" s="297"/>
      <c r="K925" s="289"/>
      <c r="L925" s="289"/>
      <c r="M925" s="289"/>
    </row>
    <row r="926" spans="1:13" x14ac:dyDescent="0.25">
      <c r="A926" s="303"/>
      <c r="B926" s="307"/>
      <c r="C926" s="305"/>
      <c r="D926" s="306"/>
      <c r="E926" s="290"/>
      <c r="F926" s="291"/>
      <c r="K926" s="289"/>
      <c r="L926" s="289"/>
      <c r="M926" s="289"/>
    </row>
    <row r="927" spans="1:13" x14ac:dyDescent="0.25">
      <c r="A927" s="303"/>
      <c r="B927" s="304" t="s">
        <v>33</v>
      </c>
      <c r="C927" s="305"/>
      <c r="D927" s="306"/>
      <c r="E927" s="290"/>
      <c r="F927" s="291"/>
      <c r="K927" s="289"/>
      <c r="L927" s="289"/>
      <c r="M927" s="289"/>
    </row>
    <row r="928" spans="1:13" x14ac:dyDescent="0.25">
      <c r="A928" s="303"/>
      <c r="B928" s="307"/>
      <c r="C928" s="305"/>
      <c r="D928" s="306"/>
      <c r="E928" s="290"/>
      <c r="F928" s="291"/>
      <c r="K928" s="289"/>
      <c r="L928" s="289"/>
      <c r="M928" s="289"/>
    </row>
    <row r="929" spans="1:6" s="289" customFormat="1" x14ac:dyDescent="0.25">
      <c r="A929" s="303"/>
      <c r="B929" s="308" t="s">
        <v>34</v>
      </c>
      <c r="C929" s="305"/>
      <c r="D929" s="306"/>
      <c r="E929" s="290"/>
      <c r="F929" s="291"/>
    </row>
    <row r="930" spans="1:6" s="289" customFormat="1" x14ac:dyDescent="0.25">
      <c r="A930" s="303"/>
      <c r="B930" s="307"/>
      <c r="C930" s="305"/>
      <c r="D930" s="306"/>
      <c r="E930" s="290"/>
      <c r="F930" s="291"/>
    </row>
    <row r="931" spans="1:6" s="289" customFormat="1" x14ac:dyDescent="0.25">
      <c r="A931" s="303"/>
      <c r="B931" s="309" t="s">
        <v>39</v>
      </c>
      <c r="C931" s="305"/>
      <c r="D931" s="306"/>
      <c r="E931" s="290"/>
      <c r="F931" s="291"/>
    </row>
    <row r="932" spans="1:6" s="289" customFormat="1" x14ac:dyDescent="0.25">
      <c r="A932" s="303"/>
      <c r="B932" s="307"/>
      <c r="C932" s="305"/>
      <c r="D932" s="306"/>
      <c r="E932" s="290"/>
      <c r="F932" s="291"/>
    </row>
    <row r="933" spans="1:6" s="289" customFormat="1" x14ac:dyDescent="0.25">
      <c r="A933" s="303"/>
      <c r="B933" s="310" t="s">
        <v>40</v>
      </c>
      <c r="C933" s="305"/>
      <c r="D933" s="306"/>
      <c r="E933" s="290"/>
      <c r="F933" s="291"/>
    </row>
    <row r="934" spans="1:6" s="289" customFormat="1" x14ac:dyDescent="0.25">
      <c r="A934" s="303"/>
      <c r="B934" s="307"/>
      <c r="C934" s="305"/>
      <c r="D934" s="306"/>
      <c r="E934" s="290"/>
      <c r="F934" s="291"/>
    </row>
    <row r="935" spans="1:6" s="289" customFormat="1" x14ac:dyDescent="0.25">
      <c r="A935" s="303" t="s">
        <v>7</v>
      </c>
      <c r="B935" s="310" t="s">
        <v>258</v>
      </c>
      <c r="C935" s="305" t="s">
        <v>86</v>
      </c>
      <c r="D935" s="306" t="s">
        <v>27</v>
      </c>
      <c r="E935" s="290"/>
      <c r="F935" s="291">
        <f>C935*E935</f>
        <v>0</v>
      </c>
    </row>
    <row r="936" spans="1:6" s="289" customFormat="1" x14ac:dyDescent="0.25">
      <c r="A936" s="303"/>
      <c r="B936" s="307"/>
      <c r="C936" s="305"/>
      <c r="D936" s="306"/>
      <c r="E936" s="290"/>
      <c r="F936" s="291"/>
    </row>
    <row r="937" spans="1:6" s="289" customFormat="1" x14ac:dyDescent="0.25">
      <c r="A937" s="303"/>
      <c r="B937" s="308" t="s">
        <v>48</v>
      </c>
      <c r="C937" s="305"/>
      <c r="D937" s="306"/>
      <c r="E937" s="290"/>
      <c r="F937" s="291"/>
    </row>
    <row r="938" spans="1:6" s="289" customFormat="1" x14ac:dyDescent="0.25">
      <c r="A938" s="303"/>
      <c r="B938" s="307"/>
      <c r="C938" s="305"/>
      <c r="D938" s="306"/>
      <c r="E938" s="290"/>
      <c r="F938" s="291"/>
    </row>
    <row r="939" spans="1:6" s="289" customFormat="1" x14ac:dyDescent="0.25">
      <c r="A939" s="303"/>
      <c r="B939" s="309" t="s">
        <v>56</v>
      </c>
      <c r="C939" s="305"/>
      <c r="D939" s="306"/>
      <c r="E939" s="290"/>
      <c r="F939" s="291"/>
    </row>
    <row r="940" spans="1:6" s="289" customFormat="1" x14ac:dyDescent="0.25">
      <c r="A940" s="303"/>
      <c r="B940" s="307"/>
      <c r="C940" s="305"/>
      <c r="D940" s="306"/>
      <c r="E940" s="290"/>
      <c r="F940" s="291"/>
    </row>
    <row r="941" spans="1:6" s="289" customFormat="1" x14ac:dyDescent="0.25">
      <c r="A941" s="303"/>
      <c r="B941" s="310" t="s">
        <v>259</v>
      </c>
      <c r="C941" s="305"/>
      <c r="D941" s="306"/>
      <c r="E941" s="290"/>
      <c r="F941" s="291"/>
    </row>
    <row r="942" spans="1:6" s="289" customFormat="1" x14ac:dyDescent="0.25">
      <c r="A942" s="303"/>
      <c r="B942" s="307"/>
      <c r="C942" s="305"/>
      <c r="D942" s="306"/>
      <c r="E942" s="290"/>
      <c r="F942" s="291"/>
    </row>
    <row r="943" spans="1:6" s="289" customFormat="1" x14ac:dyDescent="0.25">
      <c r="A943" s="303" t="s">
        <v>1</v>
      </c>
      <c r="B943" s="310" t="s">
        <v>59</v>
      </c>
      <c r="C943" s="305" t="s">
        <v>86</v>
      </c>
      <c r="D943" s="306" t="s">
        <v>27</v>
      </c>
      <c r="E943" s="290"/>
      <c r="F943" s="291">
        <f>C943*E943</f>
        <v>0</v>
      </c>
    </row>
    <row r="944" spans="1:6" s="289" customFormat="1" x14ac:dyDescent="0.25">
      <c r="A944" s="303"/>
      <c r="B944" s="307"/>
      <c r="C944" s="305"/>
      <c r="D944" s="306"/>
      <c r="E944" s="290"/>
      <c r="F944" s="291"/>
    </row>
    <row r="945" spans="1:6" s="289" customFormat="1" x14ac:dyDescent="0.25">
      <c r="A945" s="303"/>
      <c r="B945" s="308" t="s">
        <v>60</v>
      </c>
      <c r="C945" s="305"/>
      <c r="D945" s="306"/>
      <c r="E945" s="290"/>
      <c r="F945" s="291"/>
    </row>
    <row r="946" spans="1:6" s="289" customFormat="1" x14ac:dyDescent="0.25">
      <c r="A946" s="303"/>
      <c r="B946" s="307"/>
      <c r="C946" s="305"/>
      <c r="D946" s="306"/>
      <c r="E946" s="290"/>
      <c r="F946" s="291"/>
    </row>
    <row r="947" spans="1:6" s="289" customFormat="1" x14ac:dyDescent="0.25">
      <c r="A947" s="303"/>
      <c r="B947" s="309" t="s">
        <v>61</v>
      </c>
      <c r="C947" s="305"/>
      <c r="D947" s="306"/>
      <c r="E947" s="290"/>
      <c r="F947" s="291"/>
    </row>
    <row r="948" spans="1:6" s="289" customFormat="1" x14ac:dyDescent="0.25">
      <c r="A948" s="303"/>
      <c r="B948" s="307"/>
      <c r="C948" s="305"/>
      <c r="D948" s="306"/>
      <c r="E948" s="290"/>
      <c r="F948" s="291"/>
    </row>
    <row r="949" spans="1:6" s="289" customFormat="1" x14ac:dyDescent="0.25">
      <c r="A949" s="303"/>
      <c r="B949" s="310" t="s">
        <v>62</v>
      </c>
      <c r="C949" s="305"/>
      <c r="D949" s="306"/>
      <c r="E949" s="290"/>
      <c r="F949" s="291"/>
    </row>
    <row r="950" spans="1:6" s="289" customFormat="1" x14ac:dyDescent="0.25">
      <c r="A950" s="303"/>
      <c r="B950" s="307"/>
      <c r="C950" s="305"/>
      <c r="D950" s="306"/>
      <c r="E950" s="290"/>
      <c r="F950" s="291"/>
    </row>
    <row r="951" spans="1:6" s="289" customFormat="1" x14ac:dyDescent="0.25">
      <c r="A951" s="303" t="s">
        <v>13</v>
      </c>
      <c r="B951" s="310" t="s">
        <v>260</v>
      </c>
      <c r="C951" s="305" t="s">
        <v>86</v>
      </c>
      <c r="D951" s="306" t="s">
        <v>27</v>
      </c>
      <c r="E951" s="290"/>
      <c r="F951" s="291">
        <f>C951*E951</f>
        <v>0</v>
      </c>
    </row>
    <row r="952" spans="1:6" s="289" customFormat="1" x14ac:dyDescent="0.25">
      <c r="A952" s="303"/>
      <c r="B952" s="307"/>
      <c r="C952" s="305"/>
      <c r="D952" s="306"/>
      <c r="E952" s="290"/>
      <c r="F952" s="291"/>
    </row>
    <row r="953" spans="1:6" s="289" customFormat="1" x14ac:dyDescent="0.25">
      <c r="A953" s="303"/>
      <c r="B953" s="304" t="s">
        <v>128</v>
      </c>
      <c r="C953" s="305"/>
      <c r="D953" s="306"/>
      <c r="E953" s="290"/>
      <c r="F953" s="291"/>
    </row>
    <row r="954" spans="1:6" s="289" customFormat="1" x14ac:dyDescent="0.25">
      <c r="A954" s="303"/>
      <c r="B954" s="307"/>
      <c r="C954" s="305"/>
      <c r="D954" s="306"/>
      <c r="E954" s="290"/>
      <c r="F954" s="291"/>
    </row>
    <row r="955" spans="1:6" s="289" customFormat="1" x14ac:dyDescent="0.25">
      <c r="A955" s="303"/>
      <c r="B955" s="308" t="s">
        <v>234</v>
      </c>
      <c r="C955" s="305"/>
      <c r="D955" s="306"/>
      <c r="E955" s="290"/>
      <c r="F955" s="291"/>
    </row>
    <row r="956" spans="1:6" s="289" customFormat="1" x14ac:dyDescent="0.25">
      <c r="A956" s="303"/>
      <c r="B956" s="307"/>
      <c r="C956" s="305"/>
      <c r="D956" s="306"/>
      <c r="E956" s="290"/>
      <c r="F956" s="291"/>
    </row>
    <row r="957" spans="1:6" s="289" customFormat="1" ht="24" x14ac:dyDescent="0.25">
      <c r="A957" s="303"/>
      <c r="B957" s="309" t="s">
        <v>261</v>
      </c>
      <c r="C957" s="305"/>
      <c r="D957" s="306"/>
      <c r="E957" s="290"/>
      <c r="F957" s="291"/>
    </row>
    <row r="958" spans="1:6" s="289" customFormat="1" x14ac:dyDescent="0.25">
      <c r="A958" s="303"/>
      <c r="B958" s="307"/>
      <c r="C958" s="305"/>
      <c r="D958" s="306"/>
      <c r="E958" s="290"/>
      <c r="F958" s="291"/>
    </row>
    <row r="959" spans="1:6" s="289" customFormat="1" x14ac:dyDescent="0.25">
      <c r="A959" s="303"/>
      <c r="B959" s="310" t="s">
        <v>262</v>
      </c>
      <c r="C959" s="305"/>
      <c r="D959" s="306"/>
      <c r="E959" s="290"/>
      <c r="F959" s="291"/>
    </row>
    <row r="960" spans="1:6" s="289" customFormat="1" x14ac:dyDescent="0.25">
      <c r="A960" s="303"/>
      <c r="B960" s="307"/>
      <c r="C960" s="305"/>
      <c r="D960" s="306"/>
      <c r="E960" s="290"/>
      <c r="F960" s="291"/>
    </row>
    <row r="961" spans="1:6" s="289" customFormat="1" x14ac:dyDescent="0.25">
      <c r="A961" s="303" t="s">
        <v>16</v>
      </c>
      <c r="B961" s="310" t="s">
        <v>263</v>
      </c>
      <c r="C961" s="305" t="s">
        <v>92</v>
      </c>
      <c r="D961" s="306" t="s">
        <v>27</v>
      </c>
      <c r="E961" s="290"/>
      <c r="F961" s="291">
        <f>C961*E961</f>
        <v>0</v>
      </c>
    </row>
    <row r="962" spans="1:6" s="289" customFormat="1" x14ac:dyDescent="0.25">
      <c r="A962" s="303"/>
      <c r="B962" s="307"/>
      <c r="C962" s="305"/>
      <c r="D962" s="306"/>
      <c r="E962" s="290"/>
      <c r="F962" s="291"/>
    </row>
    <row r="963" spans="1:6" s="289" customFormat="1" x14ac:dyDescent="0.25">
      <c r="A963" s="303"/>
      <c r="B963" s="307"/>
      <c r="C963" s="305"/>
      <c r="D963" s="306"/>
      <c r="E963" s="290"/>
      <c r="F963" s="291"/>
    </row>
    <row r="964" spans="1:6" s="289" customFormat="1" x14ac:dyDescent="0.25">
      <c r="A964" s="303"/>
      <c r="B964" s="307"/>
      <c r="C964" s="305"/>
      <c r="D964" s="306"/>
      <c r="E964" s="290"/>
      <c r="F964" s="291"/>
    </row>
    <row r="965" spans="1:6" s="289" customFormat="1" x14ac:dyDescent="0.25">
      <c r="A965" s="303"/>
      <c r="B965" s="307"/>
      <c r="C965" s="305"/>
      <c r="D965" s="306"/>
      <c r="E965" s="290"/>
      <c r="F965" s="291"/>
    </row>
    <row r="966" spans="1:6" s="289" customFormat="1" x14ac:dyDescent="0.25">
      <c r="A966" s="303"/>
      <c r="B966" s="307"/>
      <c r="C966" s="305"/>
      <c r="D966" s="306"/>
      <c r="E966" s="290"/>
      <c r="F966" s="291"/>
    </row>
    <row r="967" spans="1:6" s="289" customFormat="1" x14ac:dyDescent="0.25">
      <c r="A967" s="303"/>
      <c r="B967" s="307"/>
      <c r="C967" s="305"/>
      <c r="D967" s="306"/>
      <c r="E967" s="290"/>
      <c r="F967" s="291"/>
    </row>
    <row r="968" spans="1:6" s="289" customFormat="1" x14ac:dyDescent="0.25">
      <c r="A968" s="303"/>
      <c r="B968" s="307"/>
      <c r="C968" s="305"/>
      <c r="D968" s="306"/>
      <c r="E968" s="290"/>
      <c r="F968" s="291"/>
    </row>
    <row r="969" spans="1:6" s="289" customFormat="1" x14ac:dyDescent="0.25">
      <c r="A969" s="303"/>
      <c r="B969" s="307"/>
      <c r="C969" s="305"/>
      <c r="D969" s="306"/>
      <c r="E969" s="290"/>
      <c r="F969" s="291"/>
    </row>
    <row r="970" spans="1:6" s="289" customFormat="1" x14ac:dyDescent="0.25">
      <c r="A970" s="303"/>
      <c r="B970" s="307"/>
      <c r="C970" s="305"/>
      <c r="D970" s="306"/>
      <c r="E970" s="290"/>
      <c r="F970" s="291"/>
    </row>
    <row r="971" spans="1:6" s="289" customFormat="1" x14ac:dyDescent="0.25">
      <c r="A971" s="303"/>
      <c r="B971" s="307"/>
      <c r="C971" s="305"/>
      <c r="D971" s="306"/>
      <c r="E971" s="290"/>
      <c r="F971" s="291"/>
    </row>
    <row r="972" spans="1:6" s="289" customFormat="1" x14ac:dyDescent="0.25">
      <c r="A972" s="303"/>
      <c r="B972" s="307"/>
      <c r="C972" s="305"/>
      <c r="D972" s="306"/>
      <c r="E972" s="290"/>
      <c r="F972" s="291"/>
    </row>
    <row r="973" spans="1:6" s="289" customFormat="1" x14ac:dyDescent="0.25">
      <c r="A973" s="303"/>
      <c r="B973" s="307"/>
      <c r="C973" s="305"/>
      <c r="D973" s="306"/>
      <c r="E973" s="290"/>
      <c r="F973" s="291"/>
    </row>
    <row r="974" spans="1:6" s="289" customFormat="1" x14ac:dyDescent="0.25">
      <c r="A974" s="303"/>
      <c r="B974" s="307"/>
      <c r="C974" s="305"/>
      <c r="D974" s="306"/>
      <c r="E974" s="290"/>
      <c r="F974" s="291"/>
    </row>
    <row r="975" spans="1:6" s="289" customFormat="1" x14ac:dyDescent="0.25">
      <c r="A975" s="303"/>
      <c r="B975" s="307"/>
      <c r="C975" s="305"/>
      <c r="D975" s="306"/>
      <c r="E975" s="290"/>
      <c r="F975" s="291"/>
    </row>
    <row r="976" spans="1:6" s="289" customFormat="1" x14ac:dyDescent="0.25">
      <c r="A976" s="303"/>
      <c r="B976" s="307"/>
      <c r="C976" s="305"/>
      <c r="D976" s="306"/>
      <c r="E976" s="290"/>
      <c r="F976" s="291"/>
    </row>
    <row r="977" spans="1:13" x14ac:dyDescent="0.25">
      <c r="A977" s="303"/>
      <c r="B977" s="307"/>
      <c r="C977" s="305"/>
      <c r="D977" s="306"/>
      <c r="E977" s="290"/>
      <c r="F977" s="291"/>
      <c r="K977" s="289"/>
      <c r="L977" s="289"/>
      <c r="M977" s="289"/>
    </row>
    <row r="978" spans="1:13" x14ac:dyDescent="0.25">
      <c r="A978" s="303"/>
      <c r="B978" s="307"/>
      <c r="C978" s="305"/>
      <c r="D978" s="306"/>
      <c r="E978" s="290"/>
      <c r="F978" s="291"/>
      <c r="K978" s="289"/>
      <c r="L978" s="289"/>
      <c r="M978" s="289"/>
    </row>
    <row r="979" spans="1:13" x14ac:dyDescent="0.25">
      <c r="A979" s="303"/>
      <c r="B979" s="307"/>
      <c r="C979" s="305"/>
      <c r="D979" s="306"/>
      <c r="E979" s="290"/>
      <c r="F979" s="291"/>
      <c r="K979" s="289"/>
      <c r="L979" s="289"/>
      <c r="M979" s="289"/>
    </row>
    <row r="980" spans="1:13" x14ac:dyDescent="0.25">
      <c r="A980" s="303"/>
      <c r="B980" s="307"/>
      <c r="C980" s="305"/>
      <c r="D980" s="306"/>
      <c r="E980" s="290"/>
      <c r="F980" s="291"/>
      <c r="K980" s="289"/>
      <c r="L980" s="289"/>
      <c r="M980" s="289"/>
    </row>
    <row r="981" spans="1:13" x14ac:dyDescent="0.25">
      <c r="A981" s="303"/>
      <c r="B981" s="307"/>
      <c r="C981" s="305"/>
      <c r="D981" s="306"/>
      <c r="E981" s="290"/>
      <c r="F981" s="291"/>
      <c r="K981" s="289"/>
      <c r="L981" s="289"/>
      <c r="M981" s="289"/>
    </row>
    <row r="982" spans="1:13" ht="12.5" thickBot="1" x14ac:dyDescent="0.3">
      <c r="A982" s="303"/>
      <c r="B982" s="307"/>
      <c r="C982" s="305"/>
      <c r="D982" s="306"/>
      <c r="E982" s="290"/>
      <c r="F982" s="291"/>
      <c r="K982" s="289"/>
      <c r="L982" s="289"/>
      <c r="M982" s="289"/>
    </row>
    <row r="983" spans="1:13" ht="12.5" thickBot="1" x14ac:dyDescent="0.3">
      <c r="A983" s="311"/>
      <c r="B983" s="312"/>
      <c r="C983" s="313"/>
      <c r="D983" s="314"/>
      <c r="E983" s="292" t="s">
        <v>270</v>
      </c>
      <c r="F983" s="293">
        <f>SUM(F927:F982)</f>
        <v>0</v>
      </c>
      <c r="K983" s="289"/>
      <c r="L983" s="289"/>
      <c r="M983" s="289"/>
    </row>
    <row r="984" spans="1:13" ht="12.5" thickBot="1" x14ac:dyDescent="0.3"/>
    <row r="985" spans="1:13" x14ac:dyDescent="0.25">
      <c r="A985" s="319"/>
      <c r="B985" s="320" t="s">
        <v>264</v>
      </c>
      <c r="C985" s="321"/>
      <c r="D985" s="322"/>
      <c r="E985" s="296"/>
      <c r="F985" s="297"/>
      <c r="K985" s="289"/>
      <c r="L985" s="289"/>
      <c r="M985" s="289"/>
    </row>
    <row r="986" spans="1:13" x14ac:dyDescent="0.25">
      <c r="A986" s="303"/>
      <c r="B986" s="307"/>
      <c r="C986" s="305"/>
      <c r="D986" s="306"/>
      <c r="E986" s="290"/>
      <c r="F986" s="291"/>
      <c r="K986" s="289"/>
      <c r="L986" s="289"/>
      <c r="M986" s="289"/>
    </row>
    <row r="987" spans="1:13" x14ac:dyDescent="0.25">
      <c r="A987" s="303"/>
      <c r="B987" s="328" t="s">
        <v>0</v>
      </c>
      <c r="C987" s="305"/>
      <c r="D987" s="306"/>
      <c r="E987" s="290"/>
      <c r="F987" s="291">
        <f>F234</f>
        <v>0</v>
      </c>
      <c r="K987" s="289"/>
      <c r="L987" s="289"/>
      <c r="M987" s="289"/>
    </row>
    <row r="988" spans="1:13" x14ac:dyDescent="0.25">
      <c r="A988" s="303"/>
      <c r="B988" s="329"/>
      <c r="C988" s="305"/>
      <c r="D988" s="306"/>
      <c r="E988" s="290"/>
      <c r="F988" s="291"/>
      <c r="K988" s="289"/>
      <c r="L988" s="289"/>
      <c r="M988" s="289"/>
    </row>
    <row r="989" spans="1:13" x14ac:dyDescent="0.25">
      <c r="A989" s="303"/>
      <c r="B989" s="328" t="s">
        <v>93</v>
      </c>
      <c r="C989" s="305"/>
      <c r="D989" s="306"/>
      <c r="E989" s="290"/>
      <c r="F989" s="291">
        <f>F463</f>
        <v>0</v>
      </c>
      <c r="K989" s="289"/>
      <c r="L989" s="289"/>
      <c r="M989" s="289"/>
    </row>
    <row r="990" spans="1:13" x14ac:dyDescent="0.25">
      <c r="A990" s="303"/>
      <c r="B990" s="329"/>
      <c r="C990" s="305"/>
      <c r="D990" s="306"/>
      <c r="E990" s="290"/>
      <c r="F990" s="291"/>
      <c r="K990" s="289"/>
      <c r="L990" s="289"/>
      <c r="M990" s="289"/>
    </row>
    <row r="991" spans="1:13" x14ac:dyDescent="0.25">
      <c r="A991" s="303"/>
      <c r="B991" s="328" t="s">
        <v>271</v>
      </c>
      <c r="C991" s="305"/>
      <c r="D991" s="306"/>
      <c r="E991" s="290"/>
      <c r="F991" s="291">
        <f>F523</f>
        <v>0</v>
      </c>
      <c r="K991" s="289"/>
      <c r="L991" s="289"/>
      <c r="M991" s="289"/>
    </row>
    <row r="992" spans="1:13" x14ac:dyDescent="0.25">
      <c r="A992" s="303"/>
      <c r="B992" s="329"/>
      <c r="C992" s="305"/>
      <c r="D992" s="306"/>
      <c r="E992" s="290"/>
      <c r="F992" s="291"/>
      <c r="K992" s="289"/>
      <c r="L992" s="289"/>
      <c r="M992" s="289"/>
    </row>
    <row r="993" spans="1:6" s="289" customFormat="1" x14ac:dyDescent="0.25">
      <c r="A993" s="303"/>
      <c r="B993" s="328" t="s">
        <v>279</v>
      </c>
      <c r="C993" s="305"/>
      <c r="D993" s="306"/>
      <c r="E993" s="290"/>
      <c r="F993" s="291">
        <f>F583</f>
        <v>0</v>
      </c>
    </row>
    <row r="994" spans="1:6" s="289" customFormat="1" x14ac:dyDescent="0.25">
      <c r="A994" s="303"/>
      <c r="B994" s="329"/>
      <c r="C994" s="305"/>
      <c r="D994" s="306"/>
      <c r="E994" s="290"/>
      <c r="F994" s="291"/>
    </row>
    <row r="995" spans="1:6" s="289" customFormat="1" x14ac:dyDescent="0.25">
      <c r="A995" s="303"/>
      <c r="B995" s="328" t="s">
        <v>273</v>
      </c>
      <c r="C995" s="305"/>
      <c r="D995" s="306"/>
      <c r="E995" s="290"/>
      <c r="F995" s="291">
        <f>F758</f>
        <v>0</v>
      </c>
    </row>
    <row r="996" spans="1:6" s="289" customFormat="1" x14ac:dyDescent="0.25">
      <c r="A996" s="303"/>
      <c r="B996" s="329"/>
      <c r="C996" s="305"/>
      <c r="D996" s="306"/>
      <c r="E996" s="290"/>
      <c r="F996" s="291"/>
    </row>
    <row r="997" spans="1:6" s="289" customFormat="1" x14ac:dyDescent="0.25">
      <c r="A997" s="303"/>
      <c r="B997" s="328" t="s">
        <v>275</v>
      </c>
      <c r="C997" s="305"/>
      <c r="D997" s="306"/>
      <c r="E997" s="290"/>
      <c r="F997" s="291">
        <f>F923</f>
        <v>0</v>
      </c>
    </row>
    <row r="998" spans="1:6" s="289" customFormat="1" x14ac:dyDescent="0.25">
      <c r="A998" s="303"/>
      <c r="B998" s="329"/>
      <c r="C998" s="305"/>
      <c r="D998" s="306"/>
      <c r="E998" s="290"/>
      <c r="F998" s="291"/>
    </row>
    <row r="999" spans="1:6" s="289" customFormat="1" x14ac:dyDescent="0.25">
      <c r="A999" s="303"/>
      <c r="B999" s="328" t="s">
        <v>110</v>
      </c>
      <c r="C999" s="305"/>
      <c r="D999" s="306"/>
      <c r="E999" s="290"/>
      <c r="F999" s="291">
        <f>F983</f>
        <v>0</v>
      </c>
    </row>
    <row r="1000" spans="1:6" s="289" customFormat="1" x14ac:dyDescent="0.25">
      <c r="A1000" s="303"/>
      <c r="B1000" s="307"/>
      <c r="C1000" s="305"/>
      <c r="D1000" s="306"/>
      <c r="E1000" s="290"/>
      <c r="F1000" s="291"/>
    </row>
    <row r="1001" spans="1:6" s="289" customFormat="1" x14ac:dyDescent="0.25">
      <c r="A1001" s="303"/>
      <c r="B1001" s="307"/>
      <c r="C1001" s="305"/>
      <c r="D1001" s="306"/>
      <c r="E1001" s="290"/>
      <c r="F1001" s="291"/>
    </row>
    <row r="1002" spans="1:6" s="289" customFormat="1" x14ac:dyDescent="0.25">
      <c r="A1002" s="303"/>
      <c r="B1002" s="307"/>
      <c r="C1002" s="305"/>
      <c r="D1002" s="306"/>
      <c r="E1002" s="290"/>
      <c r="F1002" s="291"/>
    </row>
    <row r="1003" spans="1:6" s="289" customFormat="1" x14ac:dyDescent="0.25">
      <c r="A1003" s="303"/>
      <c r="B1003" s="307"/>
      <c r="C1003" s="305"/>
      <c r="D1003" s="306"/>
      <c r="E1003" s="290"/>
      <c r="F1003" s="291"/>
    </row>
    <row r="1004" spans="1:6" s="289" customFormat="1" x14ac:dyDescent="0.25">
      <c r="A1004" s="303"/>
      <c r="B1004" s="307"/>
      <c r="C1004" s="305"/>
      <c r="D1004" s="306"/>
      <c r="E1004" s="290"/>
      <c r="F1004" s="291"/>
    </row>
    <row r="1005" spans="1:6" s="289" customFormat="1" x14ac:dyDescent="0.25">
      <c r="A1005" s="303"/>
      <c r="B1005" s="307"/>
      <c r="C1005" s="305"/>
      <c r="D1005" s="306"/>
      <c r="E1005" s="290"/>
      <c r="F1005" s="291"/>
    </row>
    <row r="1006" spans="1:6" s="289" customFormat="1" x14ac:dyDescent="0.25">
      <c r="A1006" s="303"/>
      <c r="B1006" s="307"/>
      <c r="C1006" s="305"/>
      <c r="D1006" s="306"/>
      <c r="E1006" s="290"/>
      <c r="F1006" s="291"/>
    </row>
    <row r="1007" spans="1:6" s="289" customFormat="1" x14ac:dyDescent="0.25">
      <c r="A1007" s="303"/>
      <c r="B1007" s="307"/>
      <c r="C1007" s="305"/>
      <c r="D1007" s="306"/>
      <c r="E1007" s="290"/>
      <c r="F1007" s="291"/>
    </row>
    <row r="1008" spans="1:6" s="289" customFormat="1" x14ac:dyDescent="0.25">
      <c r="A1008" s="303"/>
      <c r="B1008" s="307"/>
      <c r="C1008" s="305"/>
      <c r="D1008" s="306"/>
      <c r="E1008" s="290"/>
      <c r="F1008" s="291"/>
    </row>
    <row r="1009" spans="1:6" s="289" customFormat="1" x14ac:dyDescent="0.25">
      <c r="A1009" s="303"/>
      <c r="B1009" s="307"/>
      <c r="C1009" s="305"/>
      <c r="D1009" s="306"/>
      <c r="E1009" s="290"/>
      <c r="F1009" s="291"/>
    </row>
    <row r="1010" spans="1:6" s="289" customFormat="1" x14ac:dyDescent="0.25">
      <c r="A1010" s="303"/>
      <c r="B1010" s="307"/>
      <c r="C1010" s="305"/>
      <c r="D1010" s="306"/>
      <c r="E1010" s="290"/>
      <c r="F1010" s="291"/>
    </row>
    <row r="1011" spans="1:6" s="289" customFormat="1" x14ac:dyDescent="0.25">
      <c r="A1011" s="303"/>
      <c r="B1011" s="307"/>
      <c r="C1011" s="305"/>
      <c r="D1011" s="306"/>
      <c r="E1011" s="290"/>
      <c r="F1011" s="291"/>
    </row>
    <row r="1012" spans="1:6" s="289" customFormat="1" x14ac:dyDescent="0.25">
      <c r="A1012" s="303"/>
      <c r="B1012" s="307"/>
      <c r="C1012" s="305"/>
      <c r="D1012" s="306"/>
      <c r="E1012" s="290"/>
      <c r="F1012" s="291"/>
    </row>
    <row r="1013" spans="1:6" s="289" customFormat="1" x14ac:dyDescent="0.25">
      <c r="A1013" s="303"/>
      <c r="B1013" s="307"/>
      <c r="C1013" s="305"/>
      <c r="D1013" s="306"/>
      <c r="E1013" s="290"/>
      <c r="F1013" s="291"/>
    </row>
    <row r="1014" spans="1:6" s="289" customFormat="1" x14ac:dyDescent="0.25">
      <c r="A1014" s="303"/>
      <c r="B1014" s="307"/>
      <c r="C1014" s="305"/>
      <c r="D1014" s="306"/>
      <c r="E1014" s="290"/>
      <c r="F1014" s="291"/>
    </row>
    <row r="1015" spans="1:6" s="289" customFormat="1" x14ac:dyDescent="0.25">
      <c r="A1015" s="303"/>
      <c r="B1015" s="307"/>
      <c r="C1015" s="305"/>
      <c r="D1015" s="306"/>
      <c r="E1015" s="290"/>
      <c r="F1015" s="291"/>
    </row>
    <row r="1016" spans="1:6" s="289" customFormat="1" x14ac:dyDescent="0.25">
      <c r="A1016" s="303"/>
      <c r="B1016" s="307"/>
      <c r="C1016" s="305"/>
      <c r="D1016" s="306"/>
      <c r="E1016" s="290"/>
      <c r="F1016" s="291"/>
    </row>
    <row r="1017" spans="1:6" s="289" customFormat="1" x14ac:dyDescent="0.25">
      <c r="A1017" s="303"/>
      <c r="B1017" s="307"/>
      <c r="C1017" s="305"/>
      <c r="D1017" s="306"/>
      <c r="E1017" s="290"/>
      <c r="F1017" s="291"/>
    </row>
    <row r="1018" spans="1:6" s="289" customFormat="1" x14ac:dyDescent="0.25">
      <c r="A1018" s="303"/>
      <c r="B1018" s="307"/>
      <c r="C1018" s="305"/>
      <c r="D1018" s="306"/>
      <c r="E1018" s="290"/>
      <c r="F1018" s="291"/>
    </row>
    <row r="1019" spans="1:6" s="289" customFormat="1" x14ac:dyDescent="0.25">
      <c r="A1019" s="303"/>
      <c r="B1019" s="307"/>
      <c r="C1019" s="305"/>
      <c r="D1019" s="306"/>
      <c r="E1019" s="290"/>
      <c r="F1019" s="291"/>
    </row>
    <row r="1020" spans="1:6" s="289" customFormat="1" x14ac:dyDescent="0.25">
      <c r="A1020" s="303"/>
      <c r="B1020" s="307"/>
      <c r="C1020" s="305"/>
      <c r="D1020" s="306"/>
      <c r="E1020" s="290"/>
      <c r="F1020" s="291"/>
    </row>
    <row r="1021" spans="1:6" s="289" customFormat="1" x14ac:dyDescent="0.25">
      <c r="A1021" s="303"/>
      <c r="B1021" s="307"/>
      <c r="C1021" s="305"/>
      <c r="D1021" s="306"/>
      <c r="E1021" s="290"/>
      <c r="F1021" s="291"/>
    </row>
    <row r="1022" spans="1:6" s="289" customFormat="1" x14ac:dyDescent="0.25">
      <c r="A1022" s="303"/>
      <c r="B1022" s="307"/>
      <c r="C1022" s="305"/>
      <c r="D1022" s="306"/>
      <c r="E1022" s="290"/>
      <c r="F1022" s="291"/>
    </row>
    <row r="1023" spans="1:6" s="289" customFormat="1" x14ac:dyDescent="0.25">
      <c r="A1023" s="303"/>
      <c r="B1023" s="307"/>
      <c r="C1023" s="305"/>
      <c r="D1023" s="306"/>
      <c r="E1023" s="290"/>
      <c r="F1023" s="291"/>
    </row>
    <row r="1024" spans="1:6" s="289" customFormat="1" x14ac:dyDescent="0.25">
      <c r="A1024" s="303"/>
      <c r="B1024" s="307"/>
      <c r="C1024" s="305"/>
      <c r="D1024" s="306"/>
      <c r="E1024" s="290"/>
      <c r="F1024" s="291"/>
    </row>
    <row r="1025" spans="1:6" s="289" customFormat="1" x14ac:dyDescent="0.25">
      <c r="A1025" s="303"/>
      <c r="B1025" s="307"/>
      <c r="C1025" s="305"/>
      <c r="D1025" s="306"/>
      <c r="E1025" s="290"/>
      <c r="F1025" s="291"/>
    </row>
    <row r="1026" spans="1:6" s="289" customFormat="1" x14ac:dyDescent="0.25">
      <c r="A1026" s="303"/>
      <c r="B1026" s="307"/>
      <c r="C1026" s="305"/>
      <c r="D1026" s="306"/>
      <c r="E1026" s="290"/>
      <c r="F1026" s="291"/>
    </row>
    <row r="1027" spans="1:6" s="289" customFormat="1" x14ac:dyDescent="0.25">
      <c r="A1027" s="303"/>
      <c r="B1027" s="307"/>
      <c r="C1027" s="305"/>
      <c r="D1027" s="306"/>
      <c r="E1027" s="290"/>
      <c r="F1027" s="291"/>
    </row>
    <row r="1028" spans="1:6" s="289" customFormat="1" x14ac:dyDescent="0.25">
      <c r="A1028" s="303"/>
      <c r="B1028" s="307"/>
      <c r="C1028" s="305"/>
      <c r="D1028" s="306"/>
      <c r="E1028" s="290"/>
      <c r="F1028" s="291"/>
    </row>
    <row r="1029" spans="1:6" s="289" customFormat="1" x14ac:dyDescent="0.25">
      <c r="A1029" s="303"/>
      <c r="B1029" s="307"/>
      <c r="C1029" s="305"/>
      <c r="D1029" s="306"/>
      <c r="E1029" s="290"/>
      <c r="F1029" s="291"/>
    </row>
    <row r="1030" spans="1:6" s="289" customFormat="1" x14ac:dyDescent="0.25">
      <c r="A1030" s="303"/>
      <c r="B1030" s="307"/>
      <c r="C1030" s="305"/>
      <c r="D1030" s="306"/>
      <c r="E1030" s="290"/>
      <c r="F1030" s="291"/>
    </row>
    <row r="1031" spans="1:6" s="289" customFormat="1" x14ac:dyDescent="0.25">
      <c r="A1031" s="303"/>
      <c r="B1031" s="307"/>
      <c r="C1031" s="305"/>
      <c r="D1031" s="306"/>
      <c r="E1031" s="290"/>
      <c r="F1031" s="291"/>
    </row>
    <row r="1032" spans="1:6" s="289" customFormat="1" x14ac:dyDescent="0.25">
      <c r="A1032" s="303"/>
      <c r="B1032" s="307"/>
      <c r="C1032" s="305"/>
      <c r="D1032" s="306"/>
      <c r="E1032" s="290"/>
      <c r="F1032" s="291"/>
    </row>
    <row r="1033" spans="1:6" s="289" customFormat="1" x14ac:dyDescent="0.25">
      <c r="A1033" s="303"/>
      <c r="B1033" s="307"/>
      <c r="C1033" s="305"/>
      <c r="D1033" s="306"/>
      <c r="E1033" s="290"/>
      <c r="F1033" s="291"/>
    </row>
    <row r="1034" spans="1:6" s="289" customFormat="1" x14ac:dyDescent="0.25">
      <c r="A1034" s="303"/>
      <c r="B1034" s="307"/>
      <c r="C1034" s="305"/>
      <c r="D1034" s="306"/>
      <c r="E1034" s="290"/>
      <c r="F1034" s="291"/>
    </row>
    <row r="1035" spans="1:6" s="289" customFormat="1" x14ac:dyDescent="0.25">
      <c r="A1035" s="303"/>
      <c r="B1035" s="307"/>
      <c r="C1035" s="305"/>
      <c r="D1035" s="306"/>
      <c r="E1035" s="290"/>
      <c r="F1035" s="291"/>
    </row>
    <row r="1036" spans="1:6" s="289" customFormat="1" x14ac:dyDescent="0.25">
      <c r="A1036" s="303"/>
      <c r="B1036" s="307"/>
      <c r="C1036" s="305"/>
      <c r="D1036" s="306"/>
      <c r="E1036" s="290"/>
      <c r="F1036" s="291"/>
    </row>
    <row r="1037" spans="1:6" s="289" customFormat="1" x14ac:dyDescent="0.25">
      <c r="A1037" s="303"/>
      <c r="B1037" s="307"/>
      <c r="C1037" s="305"/>
      <c r="D1037" s="306"/>
      <c r="E1037" s="290"/>
      <c r="F1037" s="291"/>
    </row>
    <row r="1038" spans="1:6" s="289" customFormat="1" x14ac:dyDescent="0.25">
      <c r="A1038" s="303"/>
      <c r="B1038" s="307"/>
      <c r="C1038" s="305"/>
      <c r="D1038" s="306"/>
      <c r="E1038" s="290"/>
      <c r="F1038" s="291"/>
    </row>
    <row r="1039" spans="1:6" s="289" customFormat="1" x14ac:dyDescent="0.25">
      <c r="A1039" s="303"/>
      <c r="B1039" s="307"/>
      <c r="C1039" s="305"/>
      <c r="D1039" s="306"/>
      <c r="E1039" s="290"/>
      <c r="F1039" s="291"/>
    </row>
    <row r="1040" spans="1:6" s="289" customFormat="1" x14ac:dyDescent="0.25">
      <c r="A1040" s="303"/>
      <c r="B1040" s="307"/>
      <c r="C1040" s="305"/>
      <c r="D1040" s="306"/>
      <c r="E1040" s="290"/>
      <c r="F1040" s="291"/>
    </row>
    <row r="1041" spans="1:6" s="289" customFormat="1" x14ac:dyDescent="0.25">
      <c r="A1041" s="303"/>
      <c r="B1041" s="307"/>
      <c r="C1041" s="305"/>
      <c r="D1041" s="306"/>
      <c r="E1041" s="290"/>
      <c r="F1041" s="291"/>
    </row>
    <row r="1042" spans="1:6" s="289" customFormat="1" ht="12.5" thickBot="1" x14ac:dyDescent="0.3">
      <c r="A1042" s="303"/>
      <c r="B1042" s="307"/>
      <c r="C1042" s="305"/>
      <c r="D1042" s="306"/>
      <c r="E1042" s="290"/>
      <c r="F1042" s="291"/>
    </row>
    <row r="1043" spans="1:6" s="289" customFormat="1" ht="12.5" thickBot="1" x14ac:dyDescent="0.3">
      <c r="A1043" s="311"/>
      <c r="B1043" s="312"/>
      <c r="C1043" s="313"/>
      <c r="D1043" s="314"/>
      <c r="E1043" s="298" t="s">
        <v>270</v>
      </c>
      <c r="F1043" s="299">
        <f>SUM(F985:F1042)</f>
        <v>0</v>
      </c>
    </row>
  </sheetData>
  <sheetProtection algorithmName="SHA-512" hashValue="E7R3CjHHKFaHVkWrHo9yorHQ7u0uDm42o+/+U82iWfGdW5DypBLmaTPiHt5LN1OiykfE4DPK9PVeTjIDvblbUA==" saltValue="94kdkgcvmXcsBaWSQ/+mfw==" spinCount="100000" sheet="1" objects="1" scenarios="1"/>
  <pageMargins left="0.35433070866141736" right="0.15748031496062992" top="0.31496062992125984" bottom="0.15748031496062992" header="0.11811023622047245" footer="0.11811023622047245"/>
  <pageSetup orientation="portrait" blackAndWhite="1" r:id="rId1"/>
  <headerFooter alignWithMargins="0"/>
  <rowBreaks count="17" manualBreakCount="17">
    <brk id="57" max="16383" man="1"/>
    <brk id="118" max="16383" man="1"/>
    <brk id="174" max="16383" man="1"/>
    <brk id="235" max="16383" man="1"/>
    <brk id="296" max="16383" man="1"/>
    <brk id="351" max="16383" man="1"/>
    <brk id="404" max="16383" man="1"/>
    <brk id="464" max="16383" man="1"/>
    <brk id="524" max="16383" man="1"/>
    <brk id="584" max="16383" man="1"/>
    <brk id="637" max="16383" man="1"/>
    <brk id="698" max="16383" man="1"/>
    <brk id="759" max="16383" man="1"/>
    <brk id="814" max="16383" man="1"/>
    <brk id="863" max="16383" man="1"/>
    <brk id="924" max="16383" man="1"/>
    <brk id="98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17ED1-AD1B-4BDC-B02C-7516C3D312E1}">
  <dimension ref="A1:BY63"/>
  <sheetViews>
    <sheetView view="pageBreakPreview" zoomScaleNormal="100" zoomScaleSheetLayoutView="100" workbookViewId="0">
      <selection activeCell="C24" sqref="C24"/>
    </sheetView>
  </sheetViews>
  <sheetFormatPr defaultColWidth="11.109375" defaultRowHeight="12" x14ac:dyDescent="0.3"/>
  <cols>
    <col min="1" max="1" width="3.6640625" style="363" customWidth="1"/>
    <col min="2" max="2" width="6.109375" style="363" customWidth="1"/>
    <col min="3" max="3" width="89.33203125" style="363" customWidth="1"/>
    <col min="4" max="4" width="7.88671875" style="363" customWidth="1"/>
    <col min="5" max="5" width="7.88671875" style="52" customWidth="1"/>
    <col min="6" max="6" width="15.21875" style="52" customWidth="1"/>
    <col min="7" max="7" width="11.109375" style="52"/>
    <col min="8" max="8" width="15" style="43" bestFit="1" customWidth="1"/>
    <col min="9" max="256" width="11.109375" style="52"/>
    <col min="257" max="257" width="3.6640625" style="52" customWidth="1"/>
    <col min="258" max="258" width="6.109375" style="52" customWidth="1"/>
    <col min="259" max="259" width="87.44140625" style="52" customWidth="1"/>
    <col min="260" max="260" width="7.88671875" style="52" customWidth="1"/>
    <col min="261" max="261" width="9.44140625" style="52" customWidth="1"/>
    <col min="262" max="262" width="15.21875" style="52" customWidth="1"/>
    <col min="263" max="263" width="11.109375" style="52"/>
    <col min="264" max="264" width="15" style="52" bestFit="1" customWidth="1"/>
    <col min="265" max="512" width="11.109375" style="52"/>
    <col min="513" max="513" width="3.6640625" style="52" customWidth="1"/>
    <col min="514" max="514" width="6.109375" style="52" customWidth="1"/>
    <col min="515" max="515" width="87.44140625" style="52" customWidth="1"/>
    <col min="516" max="516" width="7.88671875" style="52" customWidth="1"/>
    <col min="517" max="517" width="9.44140625" style="52" customWidth="1"/>
    <col min="518" max="518" width="15.21875" style="52" customWidth="1"/>
    <col min="519" max="519" width="11.109375" style="52"/>
    <col min="520" max="520" width="15" style="52" bestFit="1" customWidth="1"/>
    <col min="521" max="768" width="11.109375" style="52"/>
    <col min="769" max="769" width="3.6640625" style="52" customWidth="1"/>
    <col min="770" max="770" width="6.109375" style="52" customWidth="1"/>
    <col min="771" max="771" width="87.44140625" style="52" customWidth="1"/>
    <col min="772" max="772" width="7.88671875" style="52" customWidth="1"/>
    <col min="773" max="773" width="9.44140625" style="52" customWidth="1"/>
    <col min="774" max="774" width="15.21875" style="52" customWidth="1"/>
    <col min="775" max="775" width="11.109375" style="52"/>
    <col min="776" max="776" width="15" style="52" bestFit="1" customWidth="1"/>
    <col min="777" max="1024" width="11.109375" style="52"/>
    <col min="1025" max="1025" width="3.6640625" style="52" customWidth="1"/>
    <col min="1026" max="1026" width="6.109375" style="52" customWidth="1"/>
    <col min="1027" max="1027" width="87.44140625" style="52" customWidth="1"/>
    <col min="1028" max="1028" width="7.88671875" style="52" customWidth="1"/>
    <col min="1029" max="1029" width="9.44140625" style="52" customWidth="1"/>
    <col min="1030" max="1030" width="15.21875" style="52" customWidth="1"/>
    <col min="1031" max="1031" width="11.109375" style="52"/>
    <col min="1032" max="1032" width="15" style="52" bestFit="1" customWidth="1"/>
    <col min="1033" max="1280" width="11.109375" style="52"/>
    <col min="1281" max="1281" width="3.6640625" style="52" customWidth="1"/>
    <col min="1282" max="1282" width="6.109375" style="52" customWidth="1"/>
    <col min="1283" max="1283" width="87.44140625" style="52" customWidth="1"/>
    <col min="1284" max="1284" width="7.88671875" style="52" customWidth="1"/>
    <col min="1285" max="1285" width="9.44140625" style="52" customWidth="1"/>
    <col min="1286" max="1286" width="15.21875" style="52" customWidth="1"/>
    <col min="1287" max="1287" width="11.109375" style="52"/>
    <col min="1288" max="1288" width="15" style="52" bestFit="1" customWidth="1"/>
    <col min="1289" max="1536" width="11.109375" style="52"/>
    <col min="1537" max="1537" width="3.6640625" style="52" customWidth="1"/>
    <col min="1538" max="1538" width="6.109375" style="52" customWidth="1"/>
    <col min="1539" max="1539" width="87.44140625" style="52" customWidth="1"/>
    <col min="1540" max="1540" width="7.88671875" style="52" customWidth="1"/>
    <col min="1541" max="1541" width="9.44140625" style="52" customWidth="1"/>
    <col min="1542" max="1542" width="15.21875" style="52" customWidth="1"/>
    <col min="1543" max="1543" width="11.109375" style="52"/>
    <col min="1544" max="1544" width="15" style="52" bestFit="1" customWidth="1"/>
    <col min="1545" max="1792" width="11.109375" style="52"/>
    <col min="1793" max="1793" width="3.6640625" style="52" customWidth="1"/>
    <col min="1794" max="1794" width="6.109375" style="52" customWidth="1"/>
    <col min="1795" max="1795" width="87.44140625" style="52" customWidth="1"/>
    <col min="1796" max="1796" width="7.88671875" style="52" customWidth="1"/>
    <col min="1797" max="1797" width="9.44140625" style="52" customWidth="1"/>
    <col min="1798" max="1798" width="15.21875" style="52" customWidth="1"/>
    <col min="1799" max="1799" width="11.109375" style="52"/>
    <col min="1800" max="1800" width="15" style="52" bestFit="1" customWidth="1"/>
    <col min="1801" max="2048" width="11.109375" style="52"/>
    <col min="2049" max="2049" width="3.6640625" style="52" customWidth="1"/>
    <col min="2050" max="2050" width="6.109375" style="52" customWidth="1"/>
    <col min="2051" max="2051" width="87.44140625" style="52" customWidth="1"/>
    <col min="2052" max="2052" width="7.88671875" style="52" customWidth="1"/>
    <col min="2053" max="2053" width="9.44140625" style="52" customWidth="1"/>
    <col min="2054" max="2054" width="15.21875" style="52" customWidth="1"/>
    <col min="2055" max="2055" width="11.109375" style="52"/>
    <col min="2056" max="2056" width="15" style="52" bestFit="1" customWidth="1"/>
    <col min="2057" max="2304" width="11.109375" style="52"/>
    <col min="2305" max="2305" width="3.6640625" style="52" customWidth="1"/>
    <col min="2306" max="2306" width="6.109375" style="52" customWidth="1"/>
    <col min="2307" max="2307" width="87.44140625" style="52" customWidth="1"/>
    <col min="2308" max="2308" width="7.88671875" style="52" customWidth="1"/>
    <col min="2309" max="2309" width="9.44140625" style="52" customWidth="1"/>
    <col min="2310" max="2310" width="15.21875" style="52" customWidth="1"/>
    <col min="2311" max="2311" width="11.109375" style="52"/>
    <col min="2312" max="2312" width="15" style="52" bestFit="1" customWidth="1"/>
    <col min="2313" max="2560" width="11.109375" style="52"/>
    <col min="2561" max="2561" width="3.6640625" style="52" customWidth="1"/>
    <col min="2562" max="2562" width="6.109375" style="52" customWidth="1"/>
    <col min="2563" max="2563" width="87.44140625" style="52" customWidth="1"/>
    <col min="2564" max="2564" width="7.88671875" style="52" customWidth="1"/>
    <col min="2565" max="2565" width="9.44140625" style="52" customWidth="1"/>
    <col min="2566" max="2566" width="15.21875" style="52" customWidth="1"/>
    <col min="2567" max="2567" width="11.109375" style="52"/>
    <col min="2568" max="2568" width="15" style="52" bestFit="1" customWidth="1"/>
    <col min="2569" max="2816" width="11.109375" style="52"/>
    <col min="2817" max="2817" width="3.6640625" style="52" customWidth="1"/>
    <col min="2818" max="2818" width="6.109375" style="52" customWidth="1"/>
    <col min="2819" max="2819" width="87.44140625" style="52" customWidth="1"/>
    <col min="2820" max="2820" width="7.88671875" style="52" customWidth="1"/>
    <col min="2821" max="2821" width="9.44140625" style="52" customWidth="1"/>
    <col min="2822" max="2822" width="15.21875" style="52" customWidth="1"/>
    <col min="2823" max="2823" width="11.109375" style="52"/>
    <col min="2824" max="2824" width="15" style="52" bestFit="1" customWidth="1"/>
    <col min="2825" max="3072" width="11.109375" style="52"/>
    <col min="3073" max="3073" width="3.6640625" style="52" customWidth="1"/>
    <col min="3074" max="3074" width="6.109375" style="52" customWidth="1"/>
    <col min="3075" max="3075" width="87.44140625" style="52" customWidth="1"/>
    <col min="3076" max="3076" width="7.88671875" style="52" customWidth="1"/>
    <col min="3077" max="3077" width="9.44140625" style="52" customWidth="1"/>
    <col min="3078" max="3078" width="15.21875" style="52" customWidth="1"/>
    <col min="3079" max="3079" width="11.109375" style="52"/>
    <col min="3080" max="3080" width="15" style="52" bestFit="1" customWidth="1"/>
    <col min="3081" max="3328" width="11.109375" style="52"/>
    <col min="3329" max="3329" width="3.6640625" style="52" customWidth="1"/>
    <col min="3330" max="3330" width="6.109375" style="52" customWidth="1"/>
    <col min="3331" max="3331" width="87.44140625" style="52" customWidth="1"/>
    <col min="3332" max="3332" width="7.88671875" style="52" customWidth="1"/>
    <col min="3333" max="3333" width="9.44140625" style="52" customWidth="1"/>
    <col min="3334" max="3334" width="15.21875" style="52" customWidth="1"/>
    <col min="3335" max="3335" width="11.109375" style="52"/>
    <col min="3336" max="3336" width="15" style="52" bestFit="1" customWidth="1"/>
    <col min="3337" max="3584" width="11.109375" style="52"/>
    <col min="3585" max="3585" width="3.6640625" style="52" customWidth="1"/>
    <col min="3586" max="3586" width="6.109375" style="52" customWidth="1"/>
    <col min="3587" max="3587" width="87.44140625" style="52" customWidth="1"/>
    <col min="3588" max="3588" width="7.88671875" style="52" customWidth="1"/>
    <col min="3589" max="3589" width="9.44140625" style="52" customWidth="1"/>
    <col min="3590" max="3590" width="15.21875" style="52" customWidth="1"/>
    <col min="3591" max="3591" width="11.109375" style="52"/>
    <col min="3592" max="3592" width="15" style="52" bestFit="1" customWidth="1"/>
    <col min="3593" max="3840" width="11.109375" style="52"/>
    <col min="3841" max="3841" width="3.6640625" style="52" customWidth="1"/>
    <col min="3842" max="3842" width="6.109375" style="52" customWidth="1"/>
    <col min="3843" max="3843" width="87.44140625" style="52" customWidth="1"/>
    <col min="3844" max="3844" width="7.88671875" style="52" customWidth="1"/>
    <col min="3845" max="3845" width="9.44140625" style="52" customWidth="1"/>
    <col min="3846" max="3846" width="15.21875" style="52" customWidth="1"/>
    <col min="3847" max="3847" width="11.109375" style="52"/>
    <col min="3848" max="3848" width="15" style="52" bestFit="1" customWidth="1"/>
    <col min="3849" max="4096" width="11.109375" style="52"/>
    <col min="4097" max="4097" width="3.6640625" style="52" customWidth="1"/>
    <col min="4098" max="4098" width="6.109375" style="52" customWidth="1"/>
    <col min="4099" max="4099" width="87.44140625" style="52" customWidth="1"/>
    <col min="4100" max="4100" width="7.88671875" style="52" customWidth="1"/>
    <col min="4101" max="4101" width="9.44140625" style="52" customWidth="1"/>
    <col min="4102" max="4102" width="15.21875" style="52" customWidth="1"/>
    <col min="4103" max="4103" width="11.109375" style="52"/>
    <col min="4104" max="4104" width="15" style="52" bestFit="1" customWidth="1"/>
    <col min="4105" max="4352" width="11.109375" style="52"/>
    <col min="4353" max="4353" width="3.6640625" style="52" customWidth="1"/>
    <col min="4354" max="4354" width="6.109375" style="52" customWidth="1"/>
    <col min="4355" max="4355" width="87.44140625" style="52" customWidth="1"/>
    <col min="4356" max="4356" width="7.88671875" style="52" customWidth="1"/>
    <col min="4357" max="4357" width="9.44140625" style="52" customWidth="1"/>
    <col min="4358" max="4358" width="15.21875" style="52" customWidth="1"/>
    <col min="4359" max="4359" width="11.109375" style="52"/>
    <col min="4360" max="4360" width="15" style="52" bestFit="1" customWidth="1"/>
    <col min="4361" max="4608" width="11.109375" style="52"/>
    <col min="4609" max="4609" width="3.6640625" style="52" customWidth="1"/>
    <col min="4610" max="4610" width="6.109375" style="52" customWidth="1"/>
    <col min="4611" max="4611" width="87.44140625" style="52" customWidth="1"/>
    <col min="4612" max="4612" width="7.88671875" style="52" customWidth="1"/>
    <col min="4613" max="4613" width="9.44140625" style="52" customWidth="1"/>
    <col min="4614" max="4614" width="15.21875" style="52" customWidth="1"/>
    <col min="4615" max="4615" width="11.109375" style="52"/>
    <col min="4616" max="4616" width="15" style="52" bestFit="1" customWidth="1"/>
    <col min="4617" max="4864" width="11.109375" style="52"/>
    <col min="4865" max="4865" width="3.6640625" style="52" customWidth="1"/>
    <col min="4866" max="4866" width="6.109375" style="52" customWidth="1"/>
    <col min="4867" max="4867" width="87.44140625" style="52" customWidth="1"/>
    <col min="4868" max="4868" width="7.88671875" style="52" customWidth="1"/>
    <col min="4869" max="4869" width="9.44140625" style="52" customWidth="1"/>
    <col min="4870" max="4870" width="15.21875" style="52" customWidth="1"/>
    <col min="4871" max="4871" width="11.109375" style="52"/>
    <col min="4872" max="4872" width="15" style="52" bestFit="1" customWidth="1"/>
    <col min="4873" max="5120" width="11.109375" style="52"/>
    <col min="5121" max="5121" width="3.6640625" style="52" customWidth="1"/>
    <col min="5122" max="5122" width="6.109375" style="52" customWidth="1"/>
    <col min="5123" max="5123" width="87.44140625" style="52" customWidth="1"/>
    <col min="5124" max="5124" width="7.88671875" style="52" customWidth="1"/>
    <col min="5125" max="5125" width="9.44140625" style="52" customWidth="1"/>
    <col min="5126" max="5126" width="15.21875" style="52" customWidth="1"/>
    <col min="5127" max="5127" width="11.109375" style="52"/>
    <col min="5128" max="5128" width="15" style="52" bestFit="1" customWidth="1"/>
    <col min="5129" max="5376" width="11.109375" style="52"/>
    <col min="5377" max="5377" width="3.6640625" style="52" customWidth="1"/>
    <col min="5378" max="5378" width="6.109375" style="52" customWidth="1"/>
    <col min="5379" max="5379" width="87.44140625" style="52" customWidth="1"/>
    <col min="5380" max="5380" width="7.88671875" style="52" customWidth="1"/>
    <col min="5381" max="5381" width="9.44140625" style="52" customWidth="1"/>
    <col min="5382" max="5382" width="15.21875" style="52" customWidth="1"/>
    <col min="5383" max="5383" width="11.109375" style="52"/>
    <col min="5384" max="5384" width="15" style="52" bestFit="1" customWidth="1"/>
    <col min="5385" max="5632" width="11.109375" style="52"/>
    <col min="5633" max="5633" width="3.6640625" style="52" customWidth="1"/>
    <col min="5634" max="5634" width="6.109375" style="52" customWidth="1"/>
    <col min="5635" max="5635" width="87.44140625" style="52" customWidth="1"/>
    <col min="5636" max="5636" width="7.88671875" style="52" customWidth="1"/>
    <col min="5637" max="5637" width="9.44140625" style="52" customWidth="1"/>
    <col min="5638" max="5638" width="15.21875" style="52" customWidth="1"/>
    <col min="5639" max="5639" width="11.109375" style="52"/>
    <col min="5640" max="5640" width="15" style="52" bestFit="1" customWidth="1"/>
    <col min="5641" max="5888" width="11.109375" style="52"/>
    <col min="5889" max="5889" width="3.6640625" style="52" customWidth="1"/>
    <col min="5890" max="5890" width="6.109375" style="52" customWidth="1"/>
    <col min="5891" max="5891" width="87.44140625" style="52" customWidth="1"/>
    <col min="5892" max="5892" width="7.88671875" style="52" customWidth="1"/>
    <col min="5893" max="5893" width="9.44140625" style="52" customWidth="1"/>
    <col min="5894" max="5894" width="15.21875" style="52" customWidth="1"/>
    <col min="5895" max="5895" width="11.109375" style="52"/>
    <col min="5896" max="5896" width="15" style="52" bestFit="1" customWidth="1"/>
    <col min="5897" max="6144" width="11.109375" style="52"/>
    <col min="6145" max="6145" width="3.6640625" style="52" customWidth="1"/>
    <col min="6146" max="6146" width="6.109375" style="52" customWidth="1"/>
    <col min="6147" max="6147" width="87.44140625" style="52" customWidth="1"/>
    <col min="6148" max="6148" width="7.88671875" style="52" customWidth="1"/>
    <col min="6149" max="6149" width="9.44140625" style="52" customWidth="1"/>
    <col min="6150" max="6150" width="15.21875" style="52" customWidth="1"/>
    <col min="6151" max="6151" width="11.109375" style="52"/>
    <col min="6152" max="6152" width="15" style="52" bestFit="1" customWidth="1"/>
    <col min="6153" max="6400" width="11.109375" style="52"/>
    <col min="6401" max="6401" width="3.6640625" style="52" customWidth="1"/>
    <col min="6402" max="6402" width="6.109375" style="52" customWidth="1"/>
    <col min="6403" max="6403" width="87.44140625" style="52" customWidth="1"/>
    <col min="6404" max="6404" width="7.88671875" style="52" customWidth="1"/>
    <col min="6405" max="6405" width="9.44140625" style="52" customWidth="1"/>
    <col min="6406" max="6406" width="15.21875" style="52" customWidth="1"/>
    <col min="6407" max="6407" width="11.109375" style="52"/>
    <col min="6408" max="6408" width="15" style="52" bestFit="1" customWidth="1"/>
    <col min="6409" max="6656" width="11.109375" style="52"/>
    <col min="6657" max="6657" width="3.6640625" style="52" customWidth="1"/>
    <col min="6658" max="6658" width="6.109375" style="52" customWidth="1"/>
    <col min="6659" max="6659" width="87.44140625" style="52" customWidth="1"/>
    <col min="6660" max="6660" width="7.88671875" style="52" customWidth="1"/>
    <col min="6661" max="6661" width="9.44140625" style="52" customWidth="1"/>
    <col min="6662" max="6662" width="15.21875" style="52" customWidth="1"/>
    <col min="6663" max="6663" width="11.109375" style="52"/>
    <col min="6664" max="6664" width="15" style="52" bestFit="1" customWidth="1"/>
    <col min="6665" max="6912" width="11.109375" style="52"/>
    <col min="6913" max="6913" width="3.6640625" style="52" customWidth="1"/>
    <col min="6914" max="6914" width="6.109375" style="52" customWidth="1"/>
    <col min="6915" max="6915" width="87.44140625" style="52" customWidth="1"/>
    <col min="6916" max="6916" width="7.88671875" style="52" customWidth="1"/>
    <col min="6917" max="6917" width="9.44140625" style="52" customWidth="1"/>
    <col min="6918" max="6918" width="15.21875" style="52" customWidth="1"/>
    <col min="6919" max="6919" width="11.109375" style="52"/>
    <col min="6920" max="6920" width="15" style="52" bestFit="1" customWidth="1"/>
    <col min="6921" max="7168" width="11.109375" style="52"/>
    <col min="7169" max="7169" width="3.6640625" style="52" customWidth="1"/>
    <col min="7170" max="7170" width="6.109375" style="52" customWidth="1"/>
    <col min="7171" max="7171" width="87.44140625" style="52" customWidth="1"/>
    <col min="7172" max="7172" width="7.88671875" style="52" customWidth="1"/>
    <col min="7173" max="7173" width="9.44140625" style="52" customWidth="1"/>
    <col min="7174" max="7174" width="15.21875" style="52" customWidth="1"/>
    <col min="7175" max="7175" width="11.109375" style="52"/>
    <col min="7176" max="7176" width="15" style="52" bestFit="1" customWidth="1"/>
    <col min="7177" max="7424" width="11.109375" style="52"/>
    <col min="7425" max="7425" width="3.6640625" style="52" customWidth="1"/>
    <col min="7426" max="7426" width="6.109375" style="52" customWidth="1"/>
    <col min="7427" max="7427" width="87.44140625" style="52" customWidth="1"/>
    <col min="7428" max="7428" width="7.88671875" style="52" customWidth="1"/>
    <col min="7429" max="7429" width="9.44140625" style="52" customWidth="1"/>
    <col min="7430" max="7430" width="15.21875" style="52" customWidth="1"/>
    <col min="7431" max="7431" width="11.109375" style="52"/>
    <col min="7432" max="7432" width="15" style="52" bestFit="1" customWidth="1"/>
    <col min="7433" max="7680" width="11.109375" style="52"/>
    <col min="7681" max="7681" width="3.6640625" style="52" customWidth="1"/>
    <col min="7682" max="7682" width="6.109375" style="52" customWidth="1"/>
    <col min="7683" max="7683" width="87.44140625" style="52" customWidth="1"/>
    <col min="7684" max="7684" width="7.88671875" style="52" customWidth="1"/>
    <col min="7685" max="7685" width="9.44140625" style="52" customWidth="1"/>
    <col min="7686" max="7686" width="15.21875" style="52" customWidth="1"/>
    <col min="7687" max="7687" width="11.109375" style="52"/>
    <col min="7688" max="7688" width="15" style="52" bestFit="1" customWidth="1"/>
    <col min="7689" max="7936" width="11.109375" style="52"/>
    <col min="7937" max="7937" width="3.6640625" style="52" customWidth="1"/>
    <col min="7938" max="7938" width="6.109375" style="52" customWidth="1"/>
    <col min="7939" max="7939" width="87.44140625" style="52" customWidth="1"/>
    <col min="7940" max="7940" width="7.88671875" style="52" customWidth="1"/>
    <col min="7941" max="7941" width="9.44140625" style="52" customWidth="1"/>
    <col min="7942" max="7942" width="15.21875" style="52" customWidth="1"/>
    <col min="7943" max="7943" width="11.109375" style="52"/>
    <col min="7944" max="7944" width="15" style="52" bestFit="1" customWidth="1"/>
    <col min="7945" max="8192" width="11.109375" style="52"/>
    <col min="8193" max="8193" width="3.6640625" style="52" customWidth="1"/>
    <col min="8194" max="8194" width="6.109375" style="52" customWidth="1"/>
    <col min="8195" max="8195" width="87.44140625" style="52" customWidth="1"/>
    <col min="8196" max="8196" width="7.88671875" style="52" customWidth="1"/>
    <col min="8197" max="8197" width="9.44140625" style="52" customWidth="1"/>
    <col min="8198" max="8198" width="15.21875" style="52" customWidth="1"/>
    <col min="8199" max="8199" width="11.109375" style="52"/>
    <col min="8200" max="8200" width="15" style="52" bestFit="1" customWidth="1"/>
    <col min="8201" max="8448" width="11.109375" style="52"/>
    <col min="8449" max="8449" width="3.6640625" style="52" customWidth="1"/>
    <col min="8450" max="8450" width="6.109375" style="52" customWidth="1"/>
    <col min="8451" max="8451" width="87.44140625" style="52" customWidth="1"/>
    <col min="8452" max="8452" width="7.88671875" style="52" customWidth="1"/>
    <col min="8453" max="8453" width="9.44140625" style="52" customWidth="1"/>
    <col min="8454" max="8454" width="15.21875" style="52" customWidth="1"/>
    <col min="8455" max="8455" width="11.109375" style="52"/>
    <col min="8456" max="8456" width="15" style="52" bestFit="1" customWidth="1"/>
    <col min="8457" max="8704" width="11.109375" style="52"/>
    <col min="8705" max="8705" width="3.6640625" style="52" customWidth="1"/>
    <col min="8706" max="8706" width="6.109375" style="52" customWidth="1"/>
    <col min="8707" max="8707" width="87.44140625" style="52" customWidth="1"/>
    <col min="8708" max="8708" width="7.88671875" style="52" customWidth="1"/>
    <col min="8709" max="8709" width="9.44140625" style="52" customWidth="1"/>
    <col min="8710" max="8710" width="15.21875" style="52" customWidth="1"/>
    <col min="8711" max="8711" width="11.109375" style="52"/>
    <col min="8712" max="8712" width="15" style="52" bestFit="1" customWidth="1"/>
    <col min="8713" max="8960" width="11.109375" style="52"/>
    <col min="8961" max="8961" width="3.6640625" style="52" customWidth="1"/>
    <col min="8962" max="8962" width="6.109375" style="52" customWidth="1"/>
    <col min="8963" max="8963" width="87.44140625" style="52" customWidth="1"/>
    <col min="8964" max="8964" width="7.88671875" style="52" customWidth="1"/>
    <col min="8965" max="8965" width="9.44140625" style="52" customWidth="1"/>
    <col min="8966" max="8966" width="15.21875" style="52" customWidth="1"/>
    <col min="8967" max="8967" width="11.109375" style="52"/>
    <col min="8968" max="8968" width="15" style="52" bestFit="1" customWidth="1"/>
    <col min="8969" max="9216" width="11.109375" style="52"/>
    <col min="9217" max="9217" width="3.6640625" style="52" customWidth="1"/>
    <col min="9218" max="9218" width="6.109375" style="52" customWidth="1"/>
    <col min="9219" max="9219" width="87.44140625" style="52" customWidth="1"/>
    <col min="9220" max="9220" width="7.88671875" style="52" customWidth="1"/>
    <col min="9221" max="9221" width="9.44140625" style="52" customWidth="1"/>
    <col min="9222" max="9222" width="15.21875" style="52" customWidth="1"/>
    <col min="9223" max="9223" width="11.109375" style="52"/>
    <col min="9224" max="9224" width="15" style="52" bestFit="1" customWidth="1"/>
    <col min="9225" max="9472" width="11.109375" style="52"/>
    <col min="9473" max="9473" width="3.6640625" style="52" customWidth="1"/>
    <col min="9474" max="9474" width="6.109375" style="52" customWidth="1"/>
    <col min="9475" max="9475" width="87.44140625" style="52" customWidth="1"/>
    <col min="9476" max="9476" width="7.88671875" style="52" customWidth="1"/>
    <col min="9477" max="9477" width="9.44140625" style="52" customWidth="1"/>
    <col min="9478" max="9478" width="15.21875" style="52" customWidth="1"/>
    <col min="9479" max="9479" width="11.109375" style="52"/>
    <col min="9480" max="9480" width="15" style="52" bestFit="1" customWidth="1"/>
    <col min="9481" max="9728" width="11.109375" style="52"/>
    <col min="9729" max="9729" width="3.6640625" style="52" customWidth="1"/>
    <col min="9730" max="9730" width="6.109375" style="52" customWidth="1"/>
    <col min="9731" max="9731" width="87.44140625" style="52" customWidth="1"/>
    <col min="9732" max="9732" width="7.88671875" style="52" customWidth="1"/>
    <col min="9733" max="9733" width="9.44140625" style="52" customWidth="1"/>
    <col min="9734" max="9734" width="15.21875" style="52" customWidth="1"/>
    <col min="9735" max="9735" width="11.109375" style="52"/>
    <col min="9736" max="9736" width="15" style="52" bestFit="1" customWidth="1"/>
    <col min="9737" max="9984" width="11.109375" style="52"/>
    <col min="9985" max="9985" width="3.6640625" style="52" customWidth="1"/>
    <col min="9986" max="9986" width="6.109375" style="52" customWidth="1"/>
    <col min="9987" max="9987" width="87.44140625" style="52" customWidth="1"/>
    <col min="9988" max="9988" width="7.88671875" style="52" customWidth="1"/>
    <col min="9989" max="9989" width="9.44140625" style="52" customWidth="1"/>
    <col min="9990" max="9990" width="15.21875" style="52" customWidth="1"/>
    <col min="9991" max="9991" width="11.109375" style="52"/>
    <col min="9992" max="9992" width="15" style="52" bestFit="1" customWidth="1"/>
    <col min="9993" max="10240" width="11.109375" style="52"/>
    <col min="10241" max="10241" width="3.6640625" style="52" customWidth="1"/>
    <col min="10242" max="10242" width="6.109375" style="52" customWidth="1"/>
    <col min="10243" max="10243" width="87.44140625" style="52" customWidth="1"/>
    <col min="10244" max="10244" width="7.88671875" style="52" customWidth="1"/>
    <col min="10245" max="10245" width="9.44140625" style="52" customWidth="1"/>
    <col min="10246" max="10246" width="15.21875" style="52" customWidth="1"/>
    <col min="10247" max="10247" width="11.109375" style="52"/>
    <col min="10248" max="10248" width="15" style="52" bestFit="1" customWidth="1"/>
    <col min="10249" max="10496" width="11.109375" style="52"/>
    <col min="10497" max="10497" width="3.6640625" style="52" customWidth="1"/>
    <col min="10498" max="10498" width="6.109375" style="52" customWidth="1"/>
    <col min="10499" max="10499" width="87.44140625" style="52" customWidth="1"/>
    <col min="10500" max="10500" width="7.88671875" style="52" customWidth="1"/>
    <col min="10501" max="10501" width="9.44140625" style="52" customWidth="1"/>
    <col min="10502" max="10502" width="15.21875" style="52" customWidth="1"/>
    <col min="10503" max="10503" width="11.109375" style="52"/>
    <col min="10504" max="10504" width="15" style="52" bestFit="1" customWidth="1"/>
    <col min="10505" max="10752" width="11.109375" style="52"/>
    <col min="10753" max="10753" width="3.6640625" style="52" customWidth="1"/>
    <col min="10754" max="10754" width="6.109375" style="52" customWidth="1"/>
    <col min="10755" max="10755" width="87.44140625" style="52" customWidth="1"/>
    <col min="10756" max="10756" width="7.88671875" style="52" customWidth="1"/>
    <col min="10757" max="10757" width="9.44140625" style="52" customWidth="1"/>
    <col min="10758" max="10758" width="15.21875" style="52" customWidth="1"/>
    <col min="10759" max="10759" width="11.109375" style="52"/>
    <col min="10760" max="10760" width="15" style="52" bestFit="1" customWidth="1"/>
    <col min="10761" max="11008" width="11.109375" style="52"/>
    <col min="11009" max="11009" width="3.6640625" style="52" customWidth="1"/>
    <col min="11010" max="11010" width="6.109375" style="52" customWidth="1"/>
    <col min="11011" max="11011" width="87.44140625" style="52" customWidth="1"/>
    <col min="11012" max="11012" width="7.88671875" style="52" customWidth="1"/>
    <col min="11013" max="11013" width="9.44140625" style="52" customWidth="1"/>
    <col min="11014" max="11014" width="15.21875" style="52" customWidth="1"/>
    <col min="11015" max="11015" width="11.109375" style="52"/>
    <col min="11016" max="11016" width="15" style="52" bestFit="1" customWidth="1"/>
    <col min="11017" max="11264" width="11.109375" style="52"/>
    <col min="11265" max="11265" width="3.6640625" style="52" customWidth="1"/>
    <col min="11266" max="11266" width="6.109375" style="52" customWidth="1"/>
    <col min="11267" max="11267" width="87.44140625" style="52" customWidth="1"/>
    <col min="11268" max="11268" width="7.88671875" style="52" customWidth="1"/>
    <col min="11269" max="11269" width="9.44140625" style="52" customWidth="1"/>
    <col min="11270" max="11270" width="15.21875" style="52" customWidth="1"/>
    <col min="11271" max="11271" width="11.109375" style="52"/>
    <col min="11272" max="11272" width="15" style="52" bestFit="1" customWidth="1"/>
    <col min="11273" max="11520" width="11.109375" style="52"/>
    <col min="11521" max="11521" width="3.6640625" style="52" customWidth="1"/>
    <col min="11522" max="11522" width="6.109375" style="52" customWidth="1"/>
    <col min="11523" max="11523" width="87.44140625" style="52" customWidth="1"/>
    <col min="11524" max="11524" width="7.88671875" style="52" customWidth="1"/>
    <col min="11525" max="11525" width="9.44140625" style="52" customWidth="1"/>
    <col min="11526" max="11526" width="15.21875" style="52" customWidth="1"/>
    <col min="11527" max="11527" width="11.109375" style="52"/>
    <col min="11528" max="11528" width="15" style="52" bestFit="1" customWidth="1"/>
    <col min="11529" max="11776" width="11.109375" style="52"/>
    <col min="11777" max="11777" width="3.6640625" style="52" customWidth="1"/>
    <col min="11778" max="11778" width="6.109375" style="52" customWidth="1"/>
    <col min="11779" max="11779" width="87.44140625" style="52" customWidth="1"/>
    <col min="11780" max="11780" width="7.88671875" style="52" customWidth="1"/>
    <col min="11781" max="11781" width="9.44140625" style="52" customWidth="1"/>
    <col min="11782" max="11782" width="15.21875" style="52" customWidth="1"/>
    <col min="11783" max="11783" width="11.109375" style="52"/>
    <col min="11784" max="11784" width="15" style="52" bestFit="1" customWidth="1"/>
    <col min="11785" max="12032" width="11.109375" style="52"/>
    <col min="12033" max="12033" width="3.6640625" style="52" customWidth="1"/>
    <col min="12034" max="12034" width="6.109375" style="52" customWidth="1"/>
    <col min="12035" max="12035" width="87.44140625" style="52" customWidth="1"/>
    <col min="12036" max="12036" width="7.88671875" style="52" customWidth="1"/>
    <col min="12037" max="12037" width="9.44140625" style="52" customWidth="1"/>
    <col min="12038" max="12038" width="15.21875" style="52" customWidth="1"/>
    <col min="12039" max="12039" width="11.109375" style="52"/>
    <col min="12040" max="12040" width="15" style="52" bestFit="1" customWidth="1"/>
    <col min="12041" max="12288" width="11.109375" style="52"/>
    <col min="12289" max="12289" width="3.6640625" style="52" customWidth="1"/>
    <col min="12290" max="12290" width="6.109375" style="52" customWidth="1"/>
    <col min="12291" max="12291" width="87.44140625" style="52" customWidth="1"/>
    <col min="12292" max="12292" width="7.88671875" style="52" customWidth="1"/>
    <col min="12293" max="12293" width="9.44140625" style="52" customWidth="1"/>
    <col min="12294" max="12294" width="15.21875" style="52" customWidth="1"/>
    <col min="12295" max="12295" width="11.109375" style="52"/>
    <col min="12296" max="12296" width="15" style="52" bestFit="1" customWidth="1"/>
    <col min="12297" max="12544" width="11.109375" style="52"/>
    <col min="12545" max="12545" width="3.6640625" style="52" customWidth="1"/>
    <col min="12546" max="12546" width="6.109375" style="52" customWidth="1"/>
    <col min="12547" max="12547" width="87.44140625" style="52" customWidth="1"/>
    <col min="12548" max="12548" width="7.88671875" style="52" customWidth="1"/>
    <col min="12549" max="12549" width="9.44140625" style="52" customWidth="1"/>
    <col min="12550" max="12550" width="15.21875" style="52" customWidth="1"/>
    <col min="12551" max="12551" width="11.109375" style="52"/>
    <col min="12552" max="12552" width="15" style="52" bestFit="1" customWidth="1"/>
    <col min="12553" max="12800" width="11.109375" style="52"/>
    <col min="12801" max="12801" width="3.6640625" style="52" customWidth="1"/>
    <col min="12802" max="12802" width="6.109375" style="52" customWidth="1"/>
    <col min="12803" max="12803" width="87.44140625" style="52" customWidth="1"/>
    <col min="12804" max="12804" width="7.88671875" style="52" customWidth="1"/>
    <col min="12805" max="12805" width="9.44140625" style="52" customWidth="1"/>
    <col min="12806" max="12806" width="15.21875" style="52" customWidth="1"/>
    <col min="12807" max="12807" width="11.109375" style="52"/>
    <col min="12808" max="12808" width="15" style="52" bestFit="1" customWidth="1"/>
    <col min="12809" max="13056" width="11.109375" style="52"/>
    <col min="13057" max="13057" width="3.6640625" style="52" customWidth="1"/>
    <col min="13058" max="13058" width="6.109375" style="52" customWidth="1"/>
    <col min="13059" max="13059" width="87.44140625" style="52" customWidth="1"/>
    <col min="13060" max="13060" width="7.88671875" style="52" customWidth="1"/>
    <col min="13061" max="13061" width="9.44140625" style="52" customWidth="1"/>
    <col min="13062" max="13062" width="15.21875" style="52" customWidth="1"/>
    <col min="13063" max="13063" width="11.109375" style="52"/>
    <col min="13064" max="13064" width="15" style="52" bestFit="1" customWidth="1"/>
    <col min="13065" max="13312" width="11.109375" style="52"/>
    <col min="13313" max="13313" width="3.6640625" style="52" customWidth="1"/>
    <col min="13314" max="13314" width="6.109375" style="52" customWidth="1"/>
    <col min="13315" max="13315" width="87.44140625" style="52" customWidth="1"/>
    <col min="13316" max="13316" width="7.88671875" style="52" customWidth="1"/>
    <col min="13317" max="13317" width="9.44140625" style="52" customWidth="1"/>
    <col min="13318" max="13318" width="15.21875" style="52" customWidth="1"/>
    <col min="13319" max="13319" width="11.109375" style="52"/>
    <col min="13320" max="13320" width="15" style="52" bestFit="1" customWidth="1"/>
    <col min="13321" max="13568" width="11.109375" style="52"/>
    <col min="13569" max="13569" width="3.6640625" style="52" customWidth="1"/>
    <col min="13570" max="13570" width="6.109375" style="52" customWidth="1"/>
    <col min="13571" max="13571" width="87.44140625" style="52" customWidth="1"/>
    <col min="13572" max="13572" width="7.88671875" style="52" customWidth="1"/>
    <col min="13573" max="13573" width="9.44140625" style="52" customWidth="1"/>
    <col min="13574" max="13574" width="15.21875" style="52" customWidth="1"/>
    <col min="13575" max="13575" width="11.109375" style="52"/>
    <col min="13576" max="13576" width="15" style="52" bestFit="1" customWidth="1"/>
    <col min="13577" max="13824" width="11.109375" style="52"/>
    <col min="13825" max="13825" width="3.6640625" style="52" customWidth="1"/>
    <col min="13826" max="13826" width="6.109375" style="52" customWidth="1"/>
    <col min="13827" max="13827" width="87.44140625" style="52" customWidth="1"/>
    <col min="13828" max="13828" width="7.88671875" style="52" customWidth="1"/>
    <col min="13829" max="13829" width="9.44140625" style="52" customWidth="1"/>
    <col min="13830" max="13830" width="15.21875" style="52" customWidth="1"/>
    <col min="13831" max="13831" width="11.109375" style="52"/>
    <col min="13832" max="13832" width="15" style="52" bestFit="1" customWidth="1"/>
    <col min="13833" max="14080" width="11.109375" style="52"/>
    <col min="14081" max="14081" width="3.6640625" style="52" customWidth="1"/>
    <col min="14082" max="14082" width="6.109375" style="52" customWidth="1"/>
    <col min="14083" max="14083" width="87.44140625" style="52" customWidth="1"/>
    <col min="14084" max="14084" width="7.88671875" style="52" customWidth="1"/>
    <col min="14085" max="14085" width="9.44140625" style="52" customWidth="1"/>
    <col min="14086" max="14086" width="15.21875" style="52" customWidth="1"/>
    <col min="14087" max="14087" width="11.109375" style="52"/>
    <col min="14088" max="14088" width="15" style="52" bestFit="1" customWidth="1"/>
    <col min="14089" max="14336" width="11.109375" style="52"/>
    <col min="14337" max="14337" width="3.6640625" style="52" customWidth="1"/>
    <col min="14338" max="14338" width="6.109375" style="52" customWidth="1"/>
    <col min="14339" max="14339" width="87.44140625" style="52" customWidth="1"/>
    <col min="14340" max="14340" width="7.88671875" style="52" customWidth="1"/>
    <col min="14341" max="14341" width="9.44140625" style="52" customWidth="1"/>
    <col min="14342" max="14342" width="15.21875" style="52" customWidth="1"/>
    <col min="14343" max="14343" width="11.109375" style="52"/>
    <col min="14344" max="14344" width="15" style="52" bestFit="1" customWidth="1"/>
    <col min="14345" max="14592" width="11.109375" style="52"/>
    <col min="14593" max="14593" width="3.6640625" style="52" customWidth="1"/>
    <col min="14594" max="14594" width="6.109375" style="52" customWidth="1"/>
    <col min="14595" max="14595" width="87.44140625" style="52" customWidth="1"/>
    <col min="14596" max="14596" width="7.88671875" style="52" customWidth="1"/>
    <col min="14597" max="14597" width="9.44140625" style="52" customWidth="1"/>
    <col min="14598" max="14598" width="15.21875" style="52" customWidth="1"/>
    <col min="14599" max="14599" width="11.109375" style="52"/>
    <col min="14600" max="14600" width="15" style="52" bestFit="1" customWidth="1"/>
    <col min="14601" max="14848" width="11.109375" style="52"/>
    <col min="14849" max="14849" width="3.6640625" style="52" customWidth="1"/>
    <col min="14850" max="14850" width="6.109375" style="52" customWidth="1"/>
    <col min="14851" max="14851" width="87.44140625" style="52" customWidth="1"/>
    <col min="14852" max="14852" width="7.88671875" style="52" customWidth="1"/>
    <col min="14853" max="14853" width="9.44140625" style="52" customWidth="1"/>
    <col min="14854" max="14854" width="15.21875" style="52" customWidth="1"/>
    <col min="14855" max="14855" width="11.109375" style="52"/>
    <col min="14856" max="14856" width="15" style="52" bestFit="1" customWidth="1"/>
    <col min="14857" max="15104" width="11.109375" style="52"/>
    <col min="15105" max="15105" width="3.6640625" style="52" customWidth="1"/>
    <col min="15106" max="15106" width="6.109375" style="52" customWidth="1"/>
    <col min="15107" max="15107" width="87.44140625" style="52" customWidth="1"/>
    <col min="15108" max="15108" width="7.88671875" style="52" customWidth="1"/>
    <col min="15109" max="15109" width="9.44140625" style="52" customWidth="1"/>
    <col min="15110" max="15110" width="15.21875" style="52" customWidth="1"/>
    <col min="15111" max="15111" width="11.109375" style="52"/>
    <col min="15112" max="15112" width="15" style="52" bestFit="1" customWidth="1"/>
    <col min="15113" max="15360" width="11.109375" style="52"/>
    <col min="15361" max="15361" width="3.6640625" style="52" customWidth="1"/>
    <col min="15362" max="15362" width="6.109375" style="52" customWidth="1"/>
    <col min="15363" max="15363" width="87.44140625" style="52" customWidth="1"/>
    <col min="15364" max="15364" width="7.88671875" style="52" customWidth="1"/>
    <col min="15365" max="15365" width="9.44140625" style="52" customWidth="1"/>
    <col min="15366" max="15366" width="15.21875" style="52" customWidth="1"/>
    <col min="15367" max="15367" width="11.109375" style="52"/>
    <col min="15368" max="15368" width="15" style="52" bestFit="1" customWidth="1"/>
    <col min="15369" max="15616" width="11.109375" style="52"/>
    <col min="15617" max="15617" width="3.6640625" style="52" customWidth="1"/>
    <col min="15618" max="15618" width="6.109375" style="52" customWidth="1"/>
    <col min="15619" max="15619" width="87.44140625" style="52" customWidth="1"/>
    <col min="15620" max="15620" width="7.88671875" style="52" customWidth="1"/>
    <col min="15621" max="15621" width="9.44140625" style="52" customWidth="1"/>
    <col min="15622" max="15622" width="15.21875" style="52" customWidth="1"/>
    <col min="15623" max="15623" width="11.109375" style="52"/>
    <col min="15624" max="15624" width="15" style="52" bestFit="1" customWidth="1"/>
    <col min="15625" max="15872" width="11.109375" style="52"/>
    <col min="15873" max="15873" width="3.6640625" style="52" customWidth="1"/>
    <col min="15874" max="15874" width="6.109375" style="52" customWidth="1"/>
    <col min="15875" max="15875" width="87.44140625" style="52" customWidth="1"/>
    <col min="15876" max="15876" width="7.88671875" style="52" customWidth="1"/>
    <col min="15877" max="15877" width="9.44140625" style="52" customWidth="1"/>
    <col min="15878" max="15878" width="15.21875" style="52" customWidth="1"/>
    <col min="15879" max="15879" width="11.109375" style="52"/>
    <col min="15880" max="15880" width="15" style="52" bestFit="1" customWidth="1"/>
    <col min="15881" max="16128" width="11.109375" style="52"/>
    <col min="16129" max="16129" width="3.6640625" style="52" customWidth="1"/>
    <col min="16130" max="16130" width="6.109375" style="52" customWidth="1"/>
    <col min="16131" max="16131" width="87.44140625" style="52" customWidth="1"/>
    <col min="16132" max="16132" width="7.88671875" style="52" customWidth="1"/>
    <col min="16133" max="16133" width="9.44140625" style="52" customWidth="1"/>
    <col min="16134" max="16134" width="15.21875" style="52" customWidth="1"/>
    <col min="16135" max="16135" width="11.109375" style="52"/>
    <col min="16136" max="16136" width="15" style="52" bestFit="1" customWidth="1"/>
    <col min="16137" max="16384" width="11.109375" style="52"/>
  </cols>
  <sheetData>
    <row r="1" spans="1:8" s="25" customFormat="1" x14ac:dyDescent="0.25">
      <c r="A1" s="330"/>
      <c r="B1" s="331"/>
      <c r="C1" s="332"/>
      <c r="D1" s="333"/>
      <c r="H1" s="26"/>
    </row>
    <row r="2" spans="1:8" s="29" customFormat="1" x14ac:dyDescent="0.25">
      <c r="A2" s="334"/>
      <c r="B2" s="335" t="s">
        <v>112</v>
      </c>
      <c r="C2" s="336" t="s">
        <v>428</v>
      </c>
      <c r="D2" s="337" t="s">
        <v>266</v>
      </c>
      <c r="E2" s="27" t="s">
        <v>265</v>
      </c>
      <c r="F2" s="28" t="s">
        <v>615</v>
      </c>
      <c r="H2" s="30"/>
    </row>
    <row r="3" spans="1:8" s="33" customFormat="1" x14ac:dyDescent="0.25">
      <c r="A3" s="338"/>
      <c r="B3" s="339"/>
      <c r="C3" s="340"/>
      <c r="D3" s="341"/>
      <c r="E3" s="31"/>
      <c r="F3" s="32"/>
      <c r="H3" s="34"/>
    </row>
    <row r="4" spans="1:8" s="35" customFormat="1" ht="24" x14ac:dyDescent="0.25">
      <c r="A4" s="342"/>
      <c r="B4" s="343"/>
      <c r="C4" s="344" t="s">
        <v>602</v>
      </c>
      <c r="D4" s="343"/>
      <c r="E4" s="31"/>
      <c r="F4" s="32"/>
      <c r="H4" s="36"/>
    </row>
    <row r="5" spans="1:8" s="35" customFormat="1" x14ac:dyDescent="0.25">
      <c r="A5" s="342"/>
      <c r="B5" s="343"/>
      <c r="C5" s="344"/>
      <c r="D5" s="343"/>
      <c r="E5" s="31"/>
      <c r="F5" s="32"/>
      <c r="H5" s="36"/>
    </row>
    <row r="6" spans="1:8" s="35" customFormat="1" x14ac:dyDescent="0.25">
      <c r="A6" s="342"/>
      <c r="B6" s="343">
        <v>1</v>
      </c>
      <c r="C6" s="344" t="s">
        <v>603</v>
      </c>
      <c r="D6" s="343"/>
      <c r="E6" s="31"/>
      <c r="F6" s="32"/>
      <c r="H6" s="36"/>
    </row>
    <row r="7" spans="1:8" s="35" customFormat="1" x14ac:dyDescent="0.25">
      <c r="A7" s="342"/>
      <c r="B7" s="343"/>
      <c r="C7" s="344"/>
      <c r="D7" s="343"/>
      <c r="E7" s="31"/>
      <c r="F7" s="32"/>
      <c r="H7" s="36"/>
    </row>
    <row r="8" spans="1:8" s="37" customFormat="1" x14ac:dyDescent="0.25">
      <c r="A8" s="345"/>
      <c r="B8" s="343" t="s">
        <v>604</v>
      </c>
      <c r="C8" s="346" t="s">
        <v>616</v>
      </c>
      <c r="D8" s="343" t="s">
        <v>112</v>
      </c>
      <c r="E8" s="31"/>
      <c r="F8" s="32"/>
      <c r="H8" s="26"/>
    </row>
    <row r="9" spans="1:8" s="37" customFormat="1" x14ac:dyDescent="0.25">
      <c r="A9" s="345"/>
      <c r="B9" s="343"/>
      <c r="C9" s="346"/>
      <c r="D9" s="343"/>
      <c r="E9" s="31"/>
      <c r="F9" s="32"/>
      <c r="H9" s="26"/>
    </row>
    <row r="10" spans="1:8" s="37" customFormat="1" x14ac:dyDescent="0.25">
      <c r="A10" s="345"/>
      <c r="B10" s="343" t="s">
        <v>605</v>
      </c>
      <c r="C10" s="346" t="s">
        <v>606</v>
      </c>
      <c r="D10" s="343" t="s">
        <v>607</v>
      </c>
      <c r="E10" s="38"/>
      <c r="F10" s="32"/>
      <c r="H10" s="26"/>
    </row>
    <row r="11" spans="1:8" s="37" customFormat="1" ht="9" customHeight="1" x14ac:dyDescent="0.25">
      <c r="A11" s="345"/>
      <c r="B11" s="343"/>
      <c r="C11" s="346"/>
      <c r="D11" s="343"/>
      <c r="E11" s="31"/>
      <c r="F11" s="32"/>
      <c r="H11" s="26"/>
    </row>
    <row r="12" spans="1:8" s="37" customFormat="1" x14ac:dyDescent="0.25">
      <c r="A12" s="345"/>
      <c r="B12" s="343" t="s">
        <v>608</v>
      </c>
      <c r="C12" s="347" t="s">
        <v>609</v>
      </c>
      <c r="D12" s="343" t="s">
        <v>112</v>
      </c>
      <c r="E12" s="31"/>
      <c r="F12" s="32"/>
      <c r="H12" s="26"/>
    </row>
    <row r="13" spans="1:8" s="37" customFormat="1" ht="9" customHeight="1" x14ac:dyDescent="0.25">
      <c r="A13" s="345"/>
      <c r="B13" s="343"/>
      <c r="C13" s="348"/>
      <c r="D13" s="343"/>
      <c r="E13" s="31"/>
      <c r="F13" s="32"/>
      <c r="H13" s="26"/>
    </row>
    <row r="14" spans="1:8" s="35" customFormat="1" x14ac:dyDescent="0.25">
      <c r="A14" s="342"/>
      <c r="B14" s="343">
        <v>2</v>
      </c>
      <c r="C14" s="344" t="s">
        <v>617</v>
      </c>
      <c r="D14" s="343"/>
      <c r="E14" s="31"/>
      <c r="F14" s="32"/>
      <c r="H14" s="36"/>
    </row>
    <row r="15" spans="1:8" s="35" customFormat="1" x14ac:dyDescent="0.25">
      <c r="A15" s="342"/>
      <c r="B15" s="343"/>
      <c r="C15" s="344"/>
      <c r="D15" s="343"/>
      <c r="E15" s="31"/>
      <c r="F15" s="32"/>
      <c r="H15" s="36"/>
    </row>
    <row r="16" spans="1:8" s="37" customFormat="1" ht="16.899999999999999" customHeight="1" x14ac:dyDescent="0.3">
      <c r="A16" s="345"/>
      <c r="B16" s="343" t="s">
        <v>604</v>
      </c>
      <c r="C16" s="349" t="s">
        <v>725</v>
      </c>
      <c r="D16" s="343" t="s">
        <v>112</v>
      </c>
      <c r="E16" s="39"/>
      <c r="F16" s="32"/>
      <c r="H16" s="26"/>
    </row>
    <row r="17" spans="1:8" s="37" customFormat="1" ht="9" customHeight="1" x14ac:dyDescent="0.3">
      <c r="A17" s="345"/>
      <c r="B17" s="343"/>
      <c r="C17" s="349"/>
      <c r="D17" s="343"/>
      <c r="E17" s="40"/>
      <c r="F17" s="32"/>
      <c r="H17" s="26"/>
    </row>
    <row r="18" spans="1:8" s="37" customFormat="1" x14ac:dyDescent="0.3">
      <c r="A18" s="345"/>
      <c r="B18" s="343" t="s">
        <v>605</v>
      </c>
      <c r="C18" s="349" t="s">
        <v>606</v>
      </c>
      <c r="D18" s="343" t="s">
        <v>607</v>
      </c>
      <c r="E18" s="41"/>
      <c r="F18" s="32"/>
      <c r="H18" s="26"/>
    </row>
    <row r="19" spans="1:8" s="37" customFormat="1" ht="9" customHeight="1" x14ac:dyDescent="0.3">
      <c r="A19" s="345"/>
      <c r="B19" s="343"/>
      <c r="C19" s="349"/>
      <c r="D19" s="343"/>
      <c r="E19" s="40"/>
      <c r="F19" s="32"/>
      <c r="H19" s="26"/>
    </row>
    <row r="20" spans="1:8" s="37" customFormat="1" x14ac:dyDescent="0.25">
      <c r="A20" s="345"/>
      <c r="B20" s="343" t="s">
        <v>608</v>
      </c>
      <c r="C20" s="348" t="s">
        <v>609</v>
      </c>
      <c r="D20" s="343" t="s">
        <v>112</v>
      </c>
      <c r="E20" s="31"/>
      <c r="F20" s="32"/>
      <c r="H20" s="26"/>
    </row>
    <row r="21" spans="1:8" s="37" customFormat="1" x14ac:dyDescent="0.25">
      <c r="A21" s="345"/>
      <c r="B21" s="343"/>
      <c r="C21" s="348"/>
      <c r="D21" s="343"/>
      <c r="E21" s="31"/>
      <c r="F21" s="32"/>
      <c r="H21" s="26"/>
    </row>
    <row r="22" spans="1:8" s="35" customFormat="1" x14ac:dyDescent="0.25">
      <c r="A22" s="342"/>
      <c r="B22" s="343">
        <v>3</v>
      </c>
      <c r="C22" s="344" t="s">
        <v>726</v>
      </c>
      <c r="D22" s="343"/>
      <c r="E22" s="31"/>
      <c r="F22" s="32"/>
      <c r="H22" s="36"/>
    </row>
    <row r="23" spans="1:8" s="35" customFormat="1" ht="9" customHeight="1" x14ac:dyDescent="0.25">
      <c r="A23" s="342"/>
      <c r="B23" s="343"/>
      <c r="C23" s="344"/>
      <c r="D23" s="343"/>
      <c r="E23" s="31"/>
      <c r="F23" s="32"/>
      <c r="H23" s="36"/>
    </row>
    <row r="24" spans="1:8" s="37" customFormat="1" x14ac:dyDescent="0.3">
      <c r="A24" s="345"/>
      <c r="B24" s="343" t="s">
        <v>604</v>
      </c>
      <c r="C24" s="350" t="s">
        <v>727</v>
      </c>
      <c r="D24" s="343" t="s">
        <v>112</v>
      </c>
      <c r="E24" s="39"/>
      <c r="F24" s="32"/>
      <c r="H24" s="26"/>
    </row>
    <row r="25" spans="1:8" s="37" customFormat="1" ht="9" customHeight="1" x14ac:dyDescent="0.3">
      <c r="A25" s="345"/>
      <c r="B25" s="343"/>
      <c r="C25" s="349"/>
      <c r="D25" s="343"/>
      <c r="E25" s="40"/>
      <c r="F25" s="32"/>
      <c r="H25" s="26"/>
    </row>
    <row r="26" spans="1:8" s="37" customFormat="1" x14ac:dyDescent="0.3">
      <c r="A26" s="345"/>
      <c r="B26" s="343" t="s">
        <v>605</v>
      </c>
      <c r="C26" s="349" t="s">
        <v>606</v>
      </c>
      <c r="D26" s="343" t="s">
        <v>607</v>
      </c>
      <c r="E26" s="41"/>
      <c r="F26" s="32"/>
      <c r="H26" s="26"/>
    </row>
    <row r="27" spans="1:8" s="37" customFormat="1" ht="9" customHeight="1" x14ac:dyDescent="0.3">
      <c r="A27" s="345"/>
      <c r="B27" s="343"/>
      <c r="C27" s="349"/>
      <c r="D27" s="343"/>
      <c r="E27" s="40"/>
      <c r="F27" s="32"/>
      <c r="H27" s="26"/>
    </row>
    <row r="28" spans="1:8" s="37" customFormat="1" x14ac:dyDescent="0.25">
      <c r="A28" s="345"/>
      <c r="B28" s="343" t="s">
        <v>608</v>
      </c>
      <c r="C28" s="348" t="s">
        <v>609</v>
      </c>
      <c r="D28" s="343" t="s">
        <v>112</v>
      </c>
      <c r="E28" s="31"/>
      <c r="F28" s="32"/>
      <c r="H28" s="26"/>
    </row>
    <row r="29" spans="1:8" s="37" customFormat="1" ht="9" customHeight="1" x14ac:dyDescent="0.25">
      <c r="A29" s="345"/>
      <c r="B29" s="343"/>
      <c r="C29" s="348"/>
      <c r="D29" s="343"/>
      <c r="E29" s="31"/>
      <c r="F29" s="32"/>
      <c r="H29" s="26"/>
    </row>
    <row r="30" spans="1:8" s="35" customFormat="1" x14ac:dyDescent="0.25">
      <c r="A30" s="342"/>
      <c r="B30" s="343">
        <v>4</v>
      </c>
      <c r="C30" s="344" t="s">
        <v>728</v>
      </c>
      <c r="D30" s="343"/>
      <c r="E30" s="31"/>
      <c r="F30" s="32"/>
      <c r="H30" s="36"/>
    </row>
    <row r="31" spans="1:8" s="35" customFormat="1" ht="9" customHeight="1" x14ac:dyDescent="0.25">
      <c r="A31" s="342"/>
      <c r="B31" s="343"/>
      <c r="C31" s="344"/>
      <c r="D31" s="343"/>
      <c r="E31" s="31"/>
      <c r="F31" s="32"/>
      <c r="H31" s="36"/>
    </row>
    <row r="32" spans="1:8" s="37" customFormat="1" x14ac:dyDescent="0.3">
      <c r="A32" s="345"/>
      <c r="B32" s="343" t="s">
        <v>604</v>
      </c>
      <c r="C32" s="349" t="s">
        <v>729</v>
      </c>
      <c r="D32" s="343" t="s">
        <v>112</v>
      </c>
      <c r="E32" s="39"/>
      <c r="F32" s="32"/>
      <c r="H32" s="26"/>
    </row>
    <row r="33" spans="1:8" s="37" customFormat="1" ht="9" customHeight="1" x14ac:dyDescent="0.3">
      <c r="A33" s="345"/>
      <c r="B33" s="343"/>
      <c r="C33" s="349"/>
      <c r="D33" s="343"/>
      <c r="E33" s="40"/>
      <c r="F33" s="32"/>
      <c r="H33" s="26"/>
    </row>
    <row r="34" spans="1:8" s="37" customFormat="1" x14ac:dyDescent="0.3">
      <c r="A34" s="345"/>
      <c r="B34" s="343" t="s">
        <v>605</v>
      </c>
      <c r="C34" s="349" t="s">
        <v>606</v>
      </c>
      <c r="D34" s="343" t="s">
        <v>607</v>
      </c>
      <c r="E34" s="41"/>
      <c r="F34" s="32"/>
      <c r="H34" s="26"/>
    </row>
    <row r="35" spans="1:8" s="37" customFormat="1" ht="9" customHeight="1" x14ac:dyDescent="0.3">
      <c r="A35" s="345"/>
      <c r="B35" s="343"/>
      <c r="C35" s="349"/>
      <c r="D35" s="343"/>
      <c r="E35" s="40"/>
      <c r="F35" s="32"/>
      <c r="H35" s="26"/>
    </row>
    <row r="36" spans="1:8" s="37" customFormat="1" x14ac:dyDescent="0.25">
      <c r="A36" s="345"/>
      <c r="B36" s="343" t="s">
        <v>608</v>
      </c>
      <c r="C36" s="348" t="s">
        <v>609</v>
      </c>
      <c r="D36" s="343" t="s">
        <v>112</v>
      </c>
      <c r="E36" s="31"/>
      <c r="F36" s="32"/>
      <c r="H36" s="26"/>
    </row>
    <row r="37" spans="1:8" s="37" customFormat="1" ht="9" customHeight="1" x14ac:dyDescent="0.25">
      <c r="A37" s="345"/>
      <c r="B37" s="343"/>
      <c r="C37" s="348"/>
      <c r="D37" s="343"/>
      <c r="E37" s="31"/>
      <c r="F37" s="32"/>
      <c r="H37" s="26"/>
    </row>
    <row r="38" spans="1:8" s="42" customFormat="1" ht="9" customHeight="1" x14ac:dyDescent="0.3">
      <c r="A38" s="351"/>
      <c r="B38" s="352"/>
      <c r="C38" s="353"/>
      <c r="D38" s="354"/>
      <c r="F38" s="32"/>
      <c r="H38" s="43"/>
    </row>
    <row r="39" spans="1:8" s="37" customFormat="1" x14ac:dyDescent="0.25">
      <c r="A39" s="345"/>
      <c r="B39" s="343"/>
      <c r="C39" s="355" t="s">
        <v>610</v>
      </c>
      <c r="D39" s="343"/>
      <c r="F39" s="32"/>
      <c r="H39" s="26"/>
    </row>
    <row r="40" spans="1:8" s="37" customFormat="1" ht="9" customHeight="1" x14ac:dyDescent="0.25">
      <c r="A40" s="345"/>
      <c r="B40" s="343"/>
      <c r="C40" s="348"/>
      <c r="D40" s="343"/>
      <c r="F40" s="32"/>
      <c r="H40" s="26"/>
    </row>
    <row r="41" spans="1:8" s="37" customFormat="1" ht="24" x14ac:dyDescent="0.25">
      <c r="A41" s="345"/>
      <c r="B41" s="343"/>
      <c r="C41" s="356" t="s">
        <v>611</v>
      </c>
      <c r="D41" s="343"/>
      <c r="F41" s="32"/>
      <c r="H41" s="26"/>
    </row>
    <row r="42" spans="1:8" s="37" customFormat="1" ht="9" customHeight="1" x14ac:dyDescent="0.25">
      <c r="A42" s="345"/>
      <c r="B42" s="343"/>
      <c r="C42" s="348"/>
      <c r="D42" s="343"/>
      <c r="F42" s="32"/>
      <c r="H42" s="26"/>
    </row>
    <row r="43" spans="1:8" s="37" customFormat="1" x14ac:dyDescent="0.25">
      <c r="A43" s="345"/>
      <c r="B43" s="343"/>
      <c r="C43" s="348" t="s">
        <v>612</v>
      </c>
      <c r="D43" s="343"/>
      <c r="F43" s="32"/>
      <c r="H43" s="26"/>
    </row>
    <row r="44" spans="1:8" s="37" customFormat="1" ht="9" customHeight="1" x14ac:dyDescent="0.25">
      <c r="A44" s="345"/>
      <c r="B44" s="343"/>
      <c r="C44" s="348"/>
      <c r="D44" s="343"/>
      <c r="F44" s="32"/>
      <c r="H44" s="26"/>
    </row>
    <row r="45" spans="1:8" s="37" customFormat="1" x14ac:dyDescent="0.25">
      <c r="A45" s="345"/>
      <c r="B45" s="343" t="s">
        <v>604</v>
      </c>
      <c r="C45" s="347" t="s">
        <v>613</v>
      </c>
      <c r="D45" s="343" t="s">
        <v>112</v>
      </c>
      <c r="F45" s="32"/>
      <c r="H45" s="26"/>
    </row>
    <row r="46" spans="1:8" s="37" customFormat="1" ht="9" customHeight="1" x14ac:dyDescent="0.25">
      <c r="A46" s="345"/>
      <c r="B46" s="343"/>
      <c r="C46" s="347"/>
      <c r="D46" s="343"/>
      <c r="F46" s="32"/>
      <c r="H46" s="26"/>
    </row>
    <row r="47" spans="1:8" s="37" customFormat="1" x14ac:dyDescent="0.25">
      <c r="A47" s="345"/>
      <c r="B47" s="343" t="s">
        <v>605</v>
      </c>
      <c r="C47" s="347" t="s">
        <v>702</v>
      </c>
      <c r="D47" s="343" t="s">
        <v>112</v>
      </c>
      <c r="F47" s="32"/>
      <c r="H47" s="26"/>
    </row>
    <row r="48" spans="1:8" s="37" customFormat="1" x14ac:dyDescent="0.25">
      <c r="A48" s="345"/>
      <c r="B48" s="343"/>
      <c r="C48" s="347"/>
      <c r="D48" s="343"/>
      <c r="F48" s="32"/>
      <c r="H48" s="26"/>
    </row>
    <row r="49" spans="1:77" s="37" customFormat="1" x14ac:dyDescent="0.25">
      <c r="A49" s="345"/>
      <c r="B49" s="343"/>
      <c r="C49" s="347"/>
      <c r="D49" s="343"/>
      <c r="F49" s="32"/>
      <c r="H49" s="26"/>
    </row>
    <row r="50" spans="1:77" s="37" customFormat="1" x14ac:dyDescent="0.25">
      <c r="A50" s="345"/>
      <c r="B50" s="343"/>
      <c r="C50" s="347"/>
      <c r="D50" s="343"/>
      <c r="F50" s="32"/>
      <c r="H50" s="26"/>
    </row>
    <row r="51" spans="1:77" s="37" customFormat="1" x14ac:dyDescent="0.25">
      <c r="A51" s="345"/>
      <c r="B51" s="343"/>
      <c r="C51" s="347"/>
      <c r="D51" s="343"/>
      <c r="F51" s="32"/>
      <c r="H51" s="26"/>
    </row>
    <row r="52" spans="1:77" s="37" customFormat="1" x14ac:dyDescent="0.25">
      <c r="A52" s="345"/>
      <c r="B52" s="343"/>
      <c r="C52" s="347"/>
      <c r="D52" s="343"/>
      <c r="F52" s="32"/>
      <c r="H52" s="26"/>
    </row>
    <row r="53" spans="1:77" s="37" customFormat="1" x14ac:dyDescent="0.25">
      <c r="A53" s="345"/>
      <c r="B53" s="343"/>
      <c r="C53" s="347"/>
      <c r="D53" s="343"/>
      <c r="F53" s="32"/>
      <c r="H53" s="26"/>
    </row>
    <row r="54" spans="1:77" s="37" customFormat="1" x14ac:dyDescent="0.25">
      <c r="A54" s="345"/>
      <c r="B54" s="343"/>
      <c r="C54" s="347"/>
      <c r="D54" s="343"/>
      <c r="F54" s="32"/>
      <c r="H54" s="26"/>
    </row>
    <row r="55" spans="1:77" s="37" customFormat="1" x14ac:dyDescent="0.25">
      <c r="A55" s="345"/>
      <c r="B55" s="343"/>
      <c r="C55" s="347"/>
      <c r="D55" s="343"/>
      <c r="F55" s="32"/>
      <c r="H55" s="26"/>
    </row>
    <row r="56" spans="1:77" s="37" customFormat="1" x14ac:dyDescent="0.25">
      <c r="A56" s="345"/>
      <c r="B56" s="343"/>
      <c r="C56" s="347"/>
      <c r="D56" s="343"/>
      <c r="F56" s="32"/>
      <c r="H56" s="26"/>
    </row>
    <row r="57" spans="1:77" s="37" customFormat="1" x14ac:dyDescent="0.25">
      <c r="A57" s="345"/>
      <c r="B57" s="343"/>
      <c r="C57" s="347"/>
      <c r="D57" s="343"/>
      <c r="F57" s="32"/>
      <c r="H57" s="26"/>
    </row>
    <row r="58" spans="1:77" s="37" customFormat="1" x14ac:dyDescent="0.25">
      <c r="A58" s="345"/>
      <c r="B58" s="343"/>
      <c r="C58" s="347"/>
      <c r="D58" s="343"/>
      <c r="F58" s="32"/>
      <c r="H58" s="26"/>
    </row>
    <row r="59" spans="1:77" s="37" customFormat="1" x14ac:dyDescent="0.25">
      <c r="A59" s="345"/>
      <c r="B59" s="343"/>
      <c r="C59" s="347"/>
      <c r="D59" s="343"/>
      <c r="F59" s="32"/>
      <c r="H59" s="26"/>
    </row>
    <row r="60" spans="1:77" s="37" customFormat="1" x14ac:dyDescent="0.25">
      <c r="A60" s="345"/>
      <c r="B60" s="343"/>
      <c r="C60" s="347"/>
      <c r="D60" s="343"/>
      <c r="F60" s="32"/>
      <c r="H60" s="26"/>
    </row>
    <row r="61" spans="1:77" s="45" customFormat="1" ht="9" customHeight="1" x14ac:dyDescent="0.3">
      <c r="A61" s="44"/>
      <c r="B61" s="357"/>
      <c r="C61" s="358"/>
      <c r="D61" s="354"/>
      <c r="F61" s="46"/>
      <c r="G61" s="47"/>
      <c r="H61" s="43"/>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row>
    <row r="62" spans="1:77" s="42" customFormat="1" x14ac:dyDescent="0.3">
      <c r="A62" s="351"/>
      <c r="B62" s="352"/>
      <c r="C62" s="353"/>
      <c r="D62" s="359" t="s">
        <v>614</v>
      </c>
      <c r="E62" s="48"/>
      <c r="F62" s="49"/>
      <c r="H62" s="43"/>
    </row>
    <row r="63" spans="1:77" s="42" customFormat="1" x14ac:dyDescent="0.3">
      <c r="A63" s="351"/>
      <c r="B63" s="360"/>
      <c r="C63" s="361"/>
      <c r="D63" s="362"/>
      <c r="E63" s="50"/>
      <c r="F63" s="51"/>
      <c r="H63" s="43"/>
    </row>
  </sheetData>
  <sheetProtection algorithmName="SHA-512" hashValue="rxB/92EIB4TzQUFRbyIngakJQFfm5XJHtcZrmkCfzNVjwXgLki26zXCOa489T9o4x6Si/vM1p3VJ1iUpnDqnoA==" saltValue="RMogN1Y0ImRd7evx+fxSBA==" spinCount="100000" sheet="1" objects="1" scenarios="1"/>
  <pageMargins left="0.31496062992125984" right="0.11811023622047245" top="0.35433070866141736" bottom="0.19685039370078741" header="0.11811023622047245" footer="0.11811023622047245"/>
  <pageSetup orientation="portrait" r:id="rId1"/>
  <headerFooter>
    <oddFooter>&amp;C&amp;"Garamond,Bold"&amp;P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D9211-2D77-46FD-90CF-3419B75FCF07}">
  <dimension ref="A1:F44"/>
  <sheetViews>
    <sheetView view="pageBreakPreview" zoomScaleNormal="100" zoomScaleSheetLayoutView="100" workbookViewId="0">
      <selection activeCell="B24" sqref="B24"/>
    </sheetView>
  </sheetViews>
  <sheetFormatPr defaultRowHeight="12" x14ac:dyDescent="0.3"/>
  <cols>
    <col min="1" max="1" width="6.88671875" style="53" customWidth="1"/>
    <col min="2" max="2" width="76" style="53" customWidth="1"/>
    <col min="3" max="3" width="6.5546875" style="53" bestFit="1" customWidth="1"/>
    <col min="4" max="4" width="10.109375" style="53" customWidth="1"/>
    <col min="5" max="5" width="13.44140625" style="76" bestFit="1" customWidth="1"/>
    <col min="6" max="6" width="15.33203125" style="53" bestFit="1" customWidth="1"/>
    <col min="7" max="256" width="9.109375" style="53"/>
    <col min="257" max="257" width="6.88671875" style="53" customWidth="1"/>
    <col min="258" max="258" width="76" style="53" customWidth="1"/>
    <col min="259" max="259" width="6.5546875" style="53" bestFit="1" customWidth="1"/>
    <col min="260" max="260" width="10.109375" style="53" customWidth="1"/>
    <col min="261" max="261" width="13.44140625" style="53" bestFit="1" customWidth="1"/>
    <col min="262" max="262" width="15.33203125" style="53" bestFit="1" customWidth="1"/>
    <col min="263" max="512" width="9.109375" style="53"/>
    <col min="513" max="513" width="6.88671875" style="53" customWidth="1"/>
    <col min="514" max="514" width="76" style="53" customWidth="1"/>
    <col min="515" max="515" width="6.5546875" style="53" bestFit="1" customWidth="1"/>
    <col min="516" max="516" width="10.109375" style="53" customWidth="1"/>
    <col min="517" max="517" width="13.44140625" style="53" bestFit="1" customWidth="1"/>
    <col min="518" max="518" width="15.33203125" style="53" bestFit="1" customWidth="1"/>
    <col min="519" max="768" width="9.109375" style="53"/>
    <col min="769" max="769" width="6.88671875" style="53" customWidth="1"/>
    <col min="770" max="770" width="76" style="53" customWidth="1"/>
    <col min="771" max="771" width="6.5546875" style="53" bestFit="1" customWidth="1"/>
    <col min="772" max="772" width="10.109375" style="53" customWidth="1"/>
    <col min="773" max="773" width="13.44140625" style="53" bestFit="1" customWidth="1"/>
    <col min="774" max="774" width="15.33203125" style="53" bestFit="1" customWidth="1"/>
    <col min="775" max="1024" width="9.109375" style="53"/>
    <col min="1025" max="1025" width="6.88671875" style="53" customWidth="1"/>
    <col min="1026" max="1026" width="76" style="53" customWidth="1"/>
    <col min="1027" max="1027" width="6.5546875" style="53" bestFit="1" customWidth="1"/>
    <col min="1028" max="1028" width="10.109375" style="53" customWidth="1"/>
    <col min="1029" max="1029" width="13.44140625" style="53" bestFit="1" customWidth="1"/>
    <col min="1030" max="1030" width="15.33203125" style="53" bestFit="1" customWidth="1"/>
    <col min="1031" max="1280" width="9.109375" style="53"/>
    <col min="1281" max="1281" width="6.88671875" style="53" customWidth="1"/>
    <col min="1282" max="1282" width="76" style="53" customWidth="1"/>
    <col min="1283" max="1283" width="6.5546875" style="53" bestFit="1" customWidth="1"/>
    <col min="1284" max="1284" width="10.109375" style="53" customWidth="1"/>
    <col min="1285" max="1285" width="13.44140625" style="53" bestFit="1" customWidth="1"/>
    <col min="1286" max="1286" width="15.33203125" style="53" bestFit="1" customWidth="1"/>
    <col min="1287" max="1536" width="9.109375" style="53"/>
    <col min="1537" max="1537" width="6.88671875" style="53" customWidth="1"/>
    <col min="1538" max="1538" width="76" style="53" customWidth="1"/>
    <col min="1539" max="1539" width="6.5546875" style="53" bestFit="1" customWidth="1"/>
    <col min="1540" max="1540" width="10.109375" style="53" customWidth="1"/>
    <col min="1541" max="1541" width="13.44140625" style="53" bestFit="1" customWidth="1"/>
    <col min="1542" max="1542" width="15.33203125" style="53" bestFit="1" customWidth="1"/>
    <col min="1543" max="1792" width="9.109375" style="53"/>
    <col min="1793" max="1793" width="6.88671875" style="53" customWidth="1"/>
    <col min="1794" max="1794" width="76" style="53" customWidth="1"/>
    <col min="1795" max="1795" width="6.5546875" style="53" bestFit="1" customWidth="1"/>
    <col min="1796" max="1796" width="10.109375" style="53" customWidth="1"/>
    <col min="1797" max="1797" width="13.44140625" style="53" bestFit="1" customWidth="1"/>
    <col min="1798" max="1798" width="15.33203125" style="53" bestFit="1" customWidth="1"/>
    <col min="1799" max="2048" width="9.109375" style="53"/>
    <col min="2049" max="2049" width="6.88671875" style="53" customWidth="1"/>
    <col min="2050" max="2050" width="76" style="53" customWidth="1"/>
    <col min="2051" max="2051" width="6.5546875" style="53" bestFit="1" customWidth="1"/>
    <col min="2052" max="2052" width="10.109375" style="53" customWidth="1"/>
    <col min="2053" max="2053" width="13.44140625" style="53" bestFit="1" customWidth="1"/>
    <col min="2054" max="2054" width="15.33203125" style="53" bestFit="1" customWidth="1"/>
    <col min="2055" max="2304" width="9.109375" style="53"/>
    <col min="2305" max="2305" width="6.88671875" style="53" customWidth="1"/>
    <col min="2306" max="2306" width="76" style="53" customWidth="1"/>
    <col min="2307" max="2307" width="6.5546875" style="53" bestFit="1" customWidth="1"/>
    <col min="2308" max="2308" width="10.109375" style="53" customWidth="1"/>
    <col min="2309" max="2309" width="13.44140625" style="53" bestFit="1" customWidth="1"/>
    <col min="2310" max="2310" width="15.33203125" style="53" bestFit="1" customWidth="1"/>
    <col min="2311" max="2560" width="9.109375" style="53"/>
    <col min="2561" max="2561" width="6.88671875" style="53" customWidth="1"/>
    <col min="2562" max="2562" width="76" style="53" customWidth="1"/>
    <col min="2563" max="2563" width="6.5546875" style="53" bestFit="1" customWidth="1"/>
    <col min="2564" max="2564" width="10.109375" style="53" customWidth="1"/>
    <col min="2565" max="2565" width="13.44140625" style="53" bestFit="1" customWidth="1"/>
    <col min="2566" max="2566" width="15.33203125" style="53" bestFit="1" customWidth="1"/>
    <col min="2567" max="2816" width="9.109375" style="53"/>
    <col min="2817" max="2817" width="6.88671875" style="53" customWidth="1"/>
    <col min="2818" max="2818" width="76" style="53" customWidth="1"/>
    <col min="2819" max="2819" width="6.5546875" style="53" bestFit="1" customWidth="1"/>
    <col min="2820" max="2820" width="10.109375" style="53" customWidth="1"/>
    <col min="2821" max="2821" width="13.44140625" style="53" bestFit="1" customWidth="1"/>
    <col min="2822" max="2822" width="15.33203125" style="53" bestFit="1" customWidth="1"/>
    <col min="2823" max="3072" width="9.109375" style="53"/>
    <col min="3073" max="3073" width="6.88671875" style="53" customWidth="1"/>
    <col min="3074" max="3074" width="76" style="53" customWidth="1"/>
    <col min="3075" max="3075" width="6.5546875" style="53" bestFit="1" customWidth="1"/>
    <col min="3076" max="3076" width="10.109375" style="53" customWidth="1"/>
    <col min="3077" max="3077" width="13.44140625" style="53" bestFit="1" customWidth="1"/>
    <col min="3078" max="3078" width="15.33203125" style="53" bestFit="1" customWidth="1"/>
    <col min="3079" max="3328" width="9.109375" style="53"/>
    <col min="3329" max="3329" width="6.88671875" style="53" customWidth="1"/>
    <col min="3330" max="3330" width="76" style="53" customWidth="1"/>
    <col min="3331" max="3331" width="6.5546875" style="53" bestFit="1" customWidth="1"/>
    <col min="3332" max="3332" width="10.109375" style="53" customWidth="1"/>
    <col min="3333" max="3333" width="13.44140625" style="53" bestFit="1" customWidth="1"/>
    <col min="3334" max="3334" width="15.33203125" style="53" bestFit="1" customWidth="1"/>
    <col min="3335" max="3584" width="9.109375" style="53"/>
    <col min="3585" max="3585" width="6.88671875" style="53" customWidth="1"/>
    <col min="3586" max="3586" width="76" style="53" customWidth="1"/>
    <col min="3587" max="3587" width="6.5546875" style="53" bestFit="1" customWidth="1"/>
    <col min="3588" max="3588" width="10.109375" style="53" customWidth="1"/>
    <col min="3589" max="3589" width="13.44140625" style="53" bestFit="1" customWidth="1"/>
    <col min="3590" max="3590" width="15.33203125" style="53" bestFit="1" customWidth="1"/>
    <col min="3591" max="3840" width="9.109375" style="53"/>
    <col min="3841" max="3841" width="6.88671875" style="53" customWidth="1"/>
    <col min="3842" max="3842" width="76" style="53" customWidth="1"/>
    <col min="3843" max="3843" width="6.5546875" style="53" bestFit="1" customWidth="1"/>
    <col min="3844" max="3844" width="10.109375" style="53" customWidth="1"/>
    <col min="3845" max="3845" width="13.44140625" style="53" bestFit="1" customWidth="1"/>
    <col min="3846" max="3846" width="15.33203125" style="53" bestFit="1" customWidth="1"/>
    <col min="3847" max="4096" width="9.109375" style="53"/>
    <col min="4097" max="4097" width="6.88671875" style="53" customWidth="1"/>
    <col min="4098" max="4098" width="76" style="53" customWidth="1"/>
    <col min="4099" max="4099" width="6.5546875" style="53" bestFit="1" customWidth="1"/>
    <col min="4100" max="4100" width="10.109375" style="53" customWidth="1"/>
    <col min="4101" max="4101" width="13.44140625" style="53" bestFit="1" customWidth="1"/>
    <col min="4102" max="4102" width="15.33203125" style="53" bestFit="1" customWidth="1"/>
    <col min="4103" max="4352" width="9.109375" style="53"/>
    <col min="4353" max="4353" width="6.88671875" style="53" customWidth="1"/>
    <col min="4354" max="4354" width="76" style="53" customWidth="1"/>
    <col min="4355" max="4355" width="6.5546875" style="53" bestFit="1" customWidth="1"/>
    <col min="4356" max="4356" width="10.109375" style="53" customWidth="1"/>
    <col min="4357" max="4357" width="13.44140625" style="53" bestFit="1" customWidth="1"/>
    <col min="4358" max="4358" width="15.33203125" style="53" bestFit="1" customWidth="1"/>
    <col min="4359" max="4608" width="9.109375" style="53"/>
    <col min="4609" max="4609" width="6.88671875" style="53" customWidth="1"/>
    <col min="4610" max="4610" width="76" style="53" customWidth="1"/>
    <col min="4611" max="4611" width="6.5546875" style="53" bestFit="1" customWidth="1"/>
    <col min="4612" max="4612" width="10.109375" style="53" customWidth="1"/>
    <col min="4613" max="4613" width="13.44140625" style="53" bestFit="1" customWidth="1"/>
    <col min="4614" max="4614" width="15.33203125" style="53" bestFit="1" customWidth="1"/>
    <col min="4615" max="4864" width="9.109375" style="53"/>
    <col min="4865" max="4865" width="6.88671875" style="53" customWidth="1"/>
    <col min="4866" max="4866" width="76" style="53" customWidth="1"/>
    <col min="4867" max="4867" width="6.5546875" style="53" bestFit="1" customWidth="1"/>
    <col min="4868" max="4868" width="10.109375" style="53" customWidth="1"/>
    <col min="4869" max="4869" width="13.44140625" style="53" bestFit="1" customWidth="1"/>
    <col min="4870" max="4870" width="15.33203125" style="53" bestFit="1" customWidth="1"/>
    <col min="4871" max="5120" width="9.109375" style="53"/>
    <col min="5121" max="5121" width="6.88671875" style="53" customWidth="1"/>
    <col min="5122" max="5122" width="76" style="53" customWidth="1"/>
    <col min="5123" max="5123" width="6.5546875" style="53" bestFit="1" customWidth="1"/>
    <col min="5124" max="5124" width="10.109375" style="53" customWidth="1"/>
    <col min="5125" max="5125" width="13.44140625" style="53" bestFit="1" customWidth="1"/>
    <col min="5126" max="5126" width="15.33203125" style="53" bestFit="1" customWidth="1"/>
    <col min="5127" max="5376" width="9.109375" style="53"/>
    <col min="5377" max="5377" width="6.88671875" style="53" customWidth="1"/>
    <col min="5378" max="5378" width="76" style="53" customWidth="1"/>
    <col min="5379" max="5379" width="6.5546875" style="53" bestFit="1" customWidth="1"/>
    <col min="5380" max="5380" width="10.109375" style="53" customWidth="1"/>
    <col min="5381" max="5381" width="13.44140625" style="53" bestFit="1" customWidth="1"/>
    <col min="5382" max="5382" width="15.33203125" style="53" bestFit="1" customWidth="1"/>
    <col min="5383" max="5632" width="9.109375" style="53"/>
    <col min="5633" max="5633" width="6.88671875" style="53" customWidth="1"/>
    <col min="5634" max="5634" width="76" style="53" customWidth="1"/>
    <col min="5635" max="5635" width="6.5546875" style="53" bestFit="1" customWidth="1"/>
    <col min="5636" max="5636" width="10.109375" style="53" customWidth="1"/>
    <col min="5637" max="5637" width="13.44140625" style="53" bestFit="1" customWidth="1"/>
    <col min="5638" max="5638" width="15.33203125" style="53" bestFit="1" customWidth="1"/>
    <col min="5639" max="5888" width="9.109375" style="53"/>
    <col min="5889" max="5889" width="6.88671875" style="53" customWidth="1"/>
    <col min="5890" max="5890" width="76" style="53" customWidth="1"/>
    <col min="5891" max="5891" width="6.5546875" style="53" bestFit="1" customWidth="1"/>
    <col min="5892" max="5892" width="10.109375" style="53" customWidth="1"/>
    <col min="5893" max="5893" width="13.44140625" style="53" bestFit="1" customWidth="1"/>
    <col min="5894" max="5894" width="15.33203125" style="53" bestFit="1" customWidth="1"/>
    <col min="5895" max="6144" width="9.109375" style="53"/>
    <col min="6145" max="6145" width="6.88671875" style="53" customWidth="1"/>
    <col min="6146" max="6146" width="76" style="53" customWidth="1"/>
    <col min="6147" max="6147" width="6.5546875" style="53" bestFit="1" customWidth="1"/>
    <col min="6148" max="6148" width="10.109375" style="53" customWidth="1"/>
    <col min="6149" max="6149" width="13.44140625" style="53" bestFit="1" customWidth="1"/>
    <col min="6150" max="6150" width="15.33203125" style="53" bestFit="1" customWidth="1"/>
    <col min="6151" max="6400" width="9.109375" style="53"/>
    <col min="6401" max="6401" width="6.88671875" style="53" customWidth="1"/>
    <col min="6402" max="6402" width="76" style="53" customWidth="1"/>
    <col min="6403" max="6403" width="6.5546875" style="53" bestFit="1" customWidth="1"/>
    <col min="6404" max="6404" width="10.109375" style="53" customWidth="1"/>
    <col min="6405" max="6405" width="13.44140625" style="53" bestFit="1" customWidth="1"/>
    <col min="6406" max="6406" width="15.33203125" style="53" bestFit="1" customWidth="1"/>
    <col min="6407" max="6656" width="9.109375" style="53"/>
    <col min="6657" max="6657" width="6.88671875" style="53" customWidth="1"/>
    <col min="6658" max="6658" width="76" style="53" customWidth="1"/>
    <col min="6659" max="6659" width="6.5546875" style="53" bestFit="1" customWidth="1"/>
    <col min="6660" max="6660" width="10.109375" style="53" customWidth="1"/>
    <col min="6661" max="6661" width="13.44140625" style="53" bestFit="1" customWidth="1"/>
    <col min="6662" max="6662" width="15.33203125" style="53" bestFit="1" customWidth="1"/>
    <col min="6663" max="6912" width="9.109375" style="53"/>
    <col min="6913" max="6913" width="6.88671875" style="53" customWidth="1"/>
    <col min="6914" max="6914" width="76" style="53" customWidth="1"/>
    <col min="6915" max="6915" width="6.5546875" style="53" bestFit="1" customWidth="1"/>
    <col min="6916" max="6916" width="10.109375" style="53" customWidth="1"/>
    <col min="6917" max="6917" width="13.44140625" style="53" bestFit="1" customWidth="1"/>
    <col min="6918" max="6918" width="15.33203125" style="53" bestFit="1" customWidth="1"/>
    <col min="6919" max="7168" width="9.109375" style="53"/>
    <col min="7169" max="7169" width="6.88671875" style="53" customWidth="1"/>
    <col min="7170" max="7170" width="76" style="53" customWidth="1"/>
    <col min="7171" max="7171" width="6.5546875" style="53" bestFit="1" customWidth="1"/>
    <col min="7172" max="7172" width="10.109375" style="53" customWidth="1"/>
    <col min="7173" max="7173" width="13.44140625" style="53" bestFit="1" customWidth="1"/>
    <col min="7174" max="7174" width="15.33203125" style="53" bestFit="1" customWidth="1"/>
    <col min="7175" max="7424" width="9.109375" style="53"/>
    <col min="7425" max="7425" width="6.88671875" style="53" customWidth="1"/>
    <col min="7426" max="7426" width="76" style="53" customWidth="1"/>
    <col min="7427" max="7427" width="6.5546875" style="53" bestFit="1" customWidth="1"/>
    <col min="7428" max="7428" width="10.109375" style="53" customWidth="1"/>
    <col min="7429" max="7429" width="13.44140625" style="53" bestFit="1" customWidth="1"/>
    <col min="7430" max="7430" width="15.33203125" style="53" bestFit="1" customWidth="1"/>
    <col min="7431" max="7680" width="9.109375" style="53"/>
    <col min="7681" max="7681" width="6.88671875" style="53" customWidth="1"/>
    <col min="7682" max="7682" width="76" style="53" customWidth="1"/>
    <col min="7683" max="7683" width="6.5546875" style="53" bestFit="1" customWidth="1"/>
    <col min="7684" max="7684" width="10.109375" style="53" customWidth="1"/>
    <col min="7685" max="7685" width="13.44140625" style="53" bestFit="1" customWidth="1"/>
    <col min="7686" max="7686" width="15.33203125" style="53" bestFit="1" customWidth="1"/>
    <col min="7687" max="7936" width="9.109375" style="53"/>
    <col min="7937" max="7937" width="6.88671875" style="53" customWidth="1"/>
    <col min="7938" max="7938" width="76" style="53" customWidth="1"/>
    <col min="7939" max="7939" width="6.5546875" style="53" bestFit="1" customWidth="1"/>
    <col min="7940" max="7940" width="10.109375" style="53" customWidth="1"/>
    <col min="7941" max="7941" width="13.44140625" style="53" bestFit="1" customWidth="1"/>
    <col min="7942" max="7942" width="15.33203125" style="53" bestFit="1" customWidth="1"/>
    <col min="7943" max="8192" width="9.109375" style="53"/>
    <col min="8193" max="8193" width="6.88671875" style="53" customWidth="1"/>
    <col min="8194" max="8194" width="76" style="53" customWidth="1"/>
    <col min="8195" max="8195" width="6.5546875" style="53" bestFit="1" customWidth="1"/>
    <col min="8196" max="8196" width="10.109375" style="53" customWidth="1"/>
    <col min="8197" max="8197" width="13.44140625" style="53" bestFit="1" customWidth="1"/>
    <col min="8198" max="8198" width="15.33203125" style="53" bestFit="1" customWidth="1"/>
    <col min="8199" max="8448" width="9.109375" style="53"/>
    <col min="8449" max="8449" width="6.88671875" style="53" customWidth="1"/>
    <col min="8450" max="8450" width="76" style="53" customWidth="1"/>
    <col min="8451" max="8451" width="6.5546875" style="53" bestFit="1" customWidth="1"/>
    <col min="8452" max="8452" width="10.109375" style="53" customWidth="1"/>
    <col min="8453" max="8453" width="13.44140625" style="53" bestFit="1" customWidth="1"/>
    <col min="8454" max="8454" width="15.33203125" style="53" bestFit="1" customWidth="1"/>
    <col min="8455" max="8704" width="9.109375" style="53"/>
    <col min="8705" max="8705" width="6.88671875" style="53" customWidth="1"/>
    <col min="8706" max="8706" width="76" style="53" customWidth="1"/>
    <col min="8707" max="8707" width="6.5546875" style="53" bestFit="1" customWidth="1"/>
    <col min="8708" max="8708" width="10.109375" style="53" customWidth="1"/>
    <col min="8709" max="8709" width="13.44140625" style="53" bestFit="1" customWidth="1"/>
    <col min="8710" max="8710" width="15.33203125" style="53" bestFit="1" customWidth="1"/>
    <col min="8711" max="8960" width="9.109375" style="53"/>
    <col min="8961" max="8961" width="6.88671875" style="53" customWidth="1"/>
    <col min="8962" max="8962" width="76" style="53" customWidth="1"/>
    <col min="8963" max="8963" width="6.5546875" style="53" bestFit="1" customWidth="1"/>
    <col min="8964" max="8964" width="10.109375" style="53" customWidth="1"/>
    <col min="8965" max="8965" width="13.44140625" style="53" bestFit="1" customWidth="1"/>
    <col min="8966" max="8966" width="15.33203125" style="53" bestFit="1" customWidth="1"/>
    <col min="8967" max="9216" width="9.109375" style="53"/>
    <col min="9217" max="9217" width="6.88671875" style="53" customWidth="1"/>
    <col min="9218" max="9218" width="76" style="53" customWidth="1"/>
    <col min="9219" max="9219" width="6.5546875" style="53" bestFit="1" customWidth="1"/>
    <col min="9220" max="9220" width="10.109375" style="53" customWidth="1"/>
    <col min="9221" max="9221" width="13.44140625" style="53" bestFit="1" customWidth="1"/>
    <col min="9222" max="9222" width="15.33203125" style="53" bestFit="1" customWidth="1"/>
    <col min="9223" max="9472" width="9.109375" style="53"/>
    <col min="9473" max="9473" width="6.88671875" style="53" customWidth="1"/>
    <col min="9474" max="9474" width="76" style="53" customWidth="1"/>
    <col min="9475" max="9475" width="6.5546875" style="53" bestFit="1" customWidth="1"/>
    <col min="9476" max="9476" width="10.109375" style="53" customWidth="1"/>
    <col min="9477" max="9477" width="13.44140625" style="53" bestFit="1" customWidth="1"/>
    <col min="9478" max="9478" width="15.33203125" style="53" bestFit="1" customWidth="1"/>
    <col min="9479" max="9728" width="9.109375" style="53"/>
    <col min="9729" max="9729" width="6.88671875" style="53" customWidth="1"/>
    <col min="9730" max="9730" width="76" style="53" customWidth="1"/>
    <col min="9731" max="9731" width="6.5546875" style="53" bestFit="1" customWidth="1"/>
    <col min="9732" max="9732" width="10.109375" style="53" customWidth="1"/>
    <col min="9733" max="9733" width="13.44140625" style="53" bestFit="1" customWidth="1"/>
    <col min="9734" max="9734" width="15.33203125" style="53" bestFit="1" customWidth="1"/>
    <col min="9735" max="9984" width="9.109375" style="53"/>
    <col min="9985" max="9985" width="6.88671875" style="53" customWidth="1"/>
    <col min="9986" max="9986" width="76" style="53" customWidth="1"/>
    <col min="9987" max="9987" width="6.5546875" style="53" bestFit="1" customWidth="1"/>
    <col min="9988" max="9988" width="10.109375" style="53" customWidth="1"/>
    <col min="9989" max="9989" width="13.44140625" style="53" bestFit="1" customWidth="1"/>
    <col min="9990" max="9990" width="15.33203125" style="53" bestFit="1" customWidth="1"/>
    <col min="9991" max="10240" width="9.109375" style="53"/>
    <col min="10241" max="10241" width="6.88671875" style="53" customWidth="1"/>
    <col min="10242" max="10242" width="76" style="53" customWidth="1"/>
    <col min="10243" max="10243" width="6.5546875" style="53" bestFit="1" customWidth="1"/>
    <col min="10244" max="10244" width="10.109375" style="53" customWidth="1"/>
    <col min="10245" max="10245" width="13.44140625" style="53" bestFit="1" customWidth="1"/>
    <col min="10246" max="10246" width="15.33203125" style="53" bestFit="1" customWidth="1"/>
    <col min="10247" max="10496" width="9.109375" style="53"/>
    <col min="10497" max="10497" width="6.88671875" style="53" customWidth="1"/>
    <col min="10498" max="10498" width="76" style="53" customWidth="1"/>
    <col min="10499" max="10499" width="6.5546875" style="53" bestFit="1" customWidth="1"/>
    <col min="10500" max="10500" width="10.109375" style="53" customWidth="1"/>
    <col min="10501" max="10501" width="13.44140625" style="53" bestFit="1" customWidth="1"/>
    <col min="10502" max="10502" width="15.33203125" style="53" bestFit="1" customWidth="1"/>
    <col min="10503" max="10752" width="9.109375" style="53"/>
    <col min="10753" max="10753" width="6.88671875" style="53" customWidth="1"/>
    <col min="10754" max="10754" width="76" style="53" customWidth="1"/>
    <col min="10755" max="10755" width="6.5546875" style="53" bestFit="1" customWidth="1"/>
    <col min="10756" max="10756" width="10.109375" style="53" customWidth="1"/>
    <col min="10757" max="10757" width="13.44140625" style="53" bestFit="1" customWidth="1"/>
    <col min="10758" max="10758" width="15.33203125" style="53" bestFit="1" customWidth="1"/>
    <col min="10759" max="11008" width="9.109375" style="53"/>
    <col min="11009" max="11009" width="6.88671875" style="53" customWidth="1"/>
    <col min="11010" max="11010" width="76" style="53" customWidth="1"/>
    <col min="11011" max="11011" width="6.5546875" style="53" bestFit="1" customWidth="1"/>
    <col min="11012" max="11012" width="10.109375" style="53" customWidth="1"/>
    <col min="11013" max="11013" width="13.44140625" style="53" bestFit="1" customWidth="1"/>
    <col min="11014" max="11014" width="15.33203125" style="53" bestFit="1" customWidth="1"/>
    <col min="11015" max="11264" width="9.109375" style="53"/>
    <col min="11265" max="11265" width="6.88671875" style="53" customWidth="1"/>
    <col min="11266" max="11266" width="76" style="53" customWidth="1"/>
    <col min="11267" max="11267" width="6.5546875" style="53" bestFit="1" customWidth="1"/>
    <col min="11268" max="11268" width="10.109375" style="53" customWidth="1"/>
    <col min="11269" max="11269" width="13.44140625" style="53" bestFit="1" customWidth="1"/>
    <col min="11270" max="11270" width="15.33203125" style="53" bestFit="1" customWidth="1"/>
    <col min="11271" max="11520" width="9.109375" style="53"/>
    <col min="11521" max="11521" width="6.88671875" style="53" customWidth="1"/>
    <col min="11522" max="11522" width="76" style="53" customWidth="1"/>
    <col min="11523" max="11523" width="6.5546875" style="53" bestFit="1" customWidth="1"/>
    <col min="11524" max="11524" width="10.109375" style="53" customWidth="1"/>
    <col min="11525" max="11525" width="13.44140625" style="53" bestFit="1" customWidth="1"/>
    <col min="11526" max="11526" width="15.33203125" style="53" bestFit="1" customWidth="1"/>
    <col min="11527" max="11776" width="9.109375" style="53"/>
    <col min="11777" max="11777" width="6.88671875" style="53" customWidth="1"/>
    <col min="11778" max="11778" width="76" style="53" customWidth="1"/>
    <col min="11779" max="11779" width="6.5546875" style="53" bestFit="1" customWidth="1"/>
    <col min="11780" max="11780" width="10.109375" style="53" customWidth="1"/>
    <col min="11781" max="11781" width="13.44140625" style="53" bestFit="1" customWidth="1"/>
    <col min="11782" max="11782" width="15.33203125" style="53" bestFit="1" customWidth="1"/>
    <col min="11783" max="12032" width="9.109375" style="53"/>
    <col min="12033" max="12033" width="6.88671875" style="53" customWidth="1"/>
    <col min="12034" max="12034" width="76" style="53" customWidth="1"/>
    <col min="12035" max="12035" width="6.5546875" style="53" bestFit="1" customWidth="1"/>
    <col min="12036" max="12036" width="10.109375" style="53" customWidth="1"/>
    <col min="12037" max="12037" width="13.44140625" style="53" bestFit="1" customWidth="1"/>
    <col min="12038" max="12038" width="15.33203125" style="53" bestFit="1" customWidth="1"/>
    <col min="12039" max="12288" width="9.109375" style="53"/>
    <col min="12289" max="12289" width="6.88671875" style="53" customWidth="1"/>
    <col min="12290" max="12290" width="76" style="53" customWidth="1"/>
    <col min="12291" max="12291" width="6.5546875" style="53" bestFit="1" customWidth="1"/>
    <col min="12292" max="12292" width="10.109375" style="53" customWidth="1"/>
    <col min="12293" max="12293" width="13.44140625" style="53" bestFit="1" customWidth="1"/>
    <col min="12294" max="12294" width="15.33203125" style="53" bestFit="1" customWidth="1"/>
    <col min="12295" max="12544" width="9.109375" style="53"/>
    <col min="12545" max="12545" width="6.88671875" style="53" customWidth="1"/>
    <col min="12546" max="12546" width="76" style="53" customWidth="1"/>
    <col min="12547" max="12547" width="6.5546875" style="53" bestFit="1" customWidth="1"/>
    <col min="12548" max="12548" width="10.109375" style="53" customWidth="1"/>
    <col min="12549" max="12549" width="13.44140625" style="53" bestFit="1" customWidth="1"/>
    <col min="12550" max="12550" width="15.33203125" style="53" bestFit="1" customWidth="1"/>
    <col min="12551" max="12800" width="9.109375" style="53"/>
    <col min="12801" max="12801" width="6.88671875" style="53" customWidth="1"/>
    <col min="12802" max="12802" width="76" style="53" customWidth="1"/>
    <col min="12803" max="12803" width="6.5546875" style="53" bestFit="1" customWidth="1"/>
    <col min="12804" max="12804" width="10.109375" style="53" customWidth="1"/>
    <col min="12805" max="12805" width="13.44140625" style="53" bestFit="1" customWidth="1"/>
    <col min="12806" max="12806" width="15.33203125" style="53" bestFit="1" customWidth="1"/>
    <col min="12807" max="13056" width="9.109375" style="53"/>
    <col min="13057" max="13057" width="6.88671875" style="53" customWidth="1"/>
    <col min="13058" max="13058" width="76" style="53" customWidth="1"/>
    <col min="13059" max="13059" width="6.5546875" style="53" bestFit="1" customWidth="1"/>
    <col min="13060" max="13060" width="10.109375" style="53" customWidth="1"/>
    <col min="13061" max="13061" width="13.44140625" style="53" bestFit="1" customWidth="1"/>
    <col min="13062" max="13062" width="15.33203125" style="53" bestFit="1" customWidth="1"/>
    <col min="13063" max="13312" width="9.109375" style="53"/>
    <col min="13313" max="13313" width="6.88671875" style="53" customWidth="1"/>
    <col min="13314" max="13314" width="76" style="53" customWidth="1"/>
    <col min="13315" max="13315" width="6.5546875" style="53" bestFit="1" customWidth="1"/>
    <col min="13316" max="13316" width="10.109375" style="53" customWidth="1"/>
    <col min="13317" max="13317" width="13.44140625" style="53" bestFit="1" customWidth="1"/>
    <col min="13318" max="13318" width="15.33203125" style="53" bestFit="1" customWidth="1"/>
    <col min="13319" max="13568" width="9.109375" style="53"/>
    <col min="13569" max="13569" width="6.88671875" style="53" customWidth="1"/>
    <col min="13570" max="13570" width="76" style="53" customWidth="1"/>
    <col min="13571" max="13571" width="6.5546875" style="53" bestFit="1" customWidth="1"/>
    <col min="13572" max="13572" width="10.109375" style="53" customWidth="1"/>
    <col min="13573" max="13573" width="13.44140625" style="53" bestFit="1" customWidth="1"/>
    <col min="13574" max="13574" width="15.33203125" style="53" bestFit="1" customWidth="1"/>
    <col min="13575" max="13824" width="9.109375" style="53"/>
    <col min="13825" max="13825" width="6.88671875" style="53" customWidth="1"/>
    <col min="13826" max="13826" width="76" style="53" customWidth="1"/>
    <col min="13827" max="13827" width="6.5546875" style="53" bestFit="1" customWidth="1"/>
    <col min="13828" max="13828" width="10.109375" style="53" customWidth="1"/>
    <col min="13829" max="13829" width="13.44140625" style="53" bestFit="1" customWidth="1"/>
    <col min="13830" max="13830" width="15.33203125" style="53" bestFit="1" customWidth="1"/>
    <col min="13831" max="14080" width="9.109375" style="53"/>
    <col min="14081" max="14081" width="6.88671875" style="53" customWidth="1"/>
    <col min="14082" max="14082" width="76" style="53" customWidth="1"/>
    <col min="14083" max="14083" width="6.5546875" style="53" bestFit="1" customWidth="1"/>
    <col min="14084" max="14084" width="10.109375" style="53" customWidth="1"/>
    <col min="14085" max="14085" width="13.44140625" style="53" bestFit="1" customWidth="1"/>
    <col min="14086" max="14086" width="15.33203125" style="53" bestFit="1" customWidth="1"/>
    <col min="14087" max="14336" width="9.109375" style="53"/>
    <col min="14337" max="14337" width="6.88671875" style="53" customWidth="1"/>
    <col min="14338" max="14338" width="76" style="53" customWidth="1"/>
    <col min="14339" max="14339" width="6.5546875" style="53" bestFit="1" customWidth="1"/>
    <col min="14340" max="14340" width="10.109375" style="53" customWidth="1"/>
    <col min="14341" max="14341" width="13.44140625" style="53" bestFit="1" customWidth="1"/>
    <col min="14342" max="14342" width="15.33203125" style="53" bestFit="1" customWidth="1"/>
    <col min="14343" max="14592" width="9.109375" style="53"/>
    <col min="14593" max="14593" width="6.88671875" style="53" customWidth="1"/>
    <col min="14594" max="14594" width="76" style="53" customWidth="1"/>
    <col min="14595" max="14595" width="6.5546875" style="53" bestFit="1" customWidth="1"/>
    <col min="14596" max="14596" width="10.109375" style="53" customWidth="1"/>
    <col min="14597" max="14597" width="13.44140625" style="53" bestFit="1" customWidth="1"/>
    <col min="14598" max="14598" width="15.33203125" style="53" bestFit="1" customWidth="1"/>
    <col min="14599" max="14848" width="9.109375" style="53"/>
    <col min="14849" max="14849" width="6.88671875" style="53" customWidth="1"/>
    <col min="14850" max="14850" width="76" style="53" customWidth="1"/>
    <col min="14851" max="14851" width="6.5546875" style="53" bestFit="1" customWidth="1"/>
    <col min="14852" max="14852" width="10.109375" style="53" customWidth="1"/>
    <col min="14853" max="14853" width="13.44140625" style="53" bestFit="1" customWidth="1"/>
    <col min="14854" max="14854" width="15.33203125" style="53" bestFit="1" customWidth="1"/>
    <col min="14855" max="15104" width="9.109375" style="53"/>
    <col min="15105" max="15105" width="6.88671875" style="53" customWidth="1"/>
    <col min="15106" max="15106" width="76" style="53" customWidth="1"/>
    <col min="15107" max="15107" width="6.5546875" style="53" bestFit="1" customWidth="1"/>
    <col min="15108" max="15108" width="10.109375" style="53" customWidth="1"/>
    <col min="15109" max="15109" width="13.44140625" style="53" bestFit="1" customWidth="1"/>
    <col min="15110" max="15110" width="15.33203125" style="53" bestFit="1" customWidth="1"/>
    <col min="15111" max="15360" width="9.109375" style="53"/>
    <col min="15361" max="15361" width="6.88671875" style="53" customWidth="1"/>
    <col min="15362" max="15362" width="76" style="53" customWidth="1"/>
    <col min="15363" max="15363" width="6.5546875" style="53" bestFit="1" customWidth="1"/>
    <col min="15364" max="15364" width="10.109375" style="53" customWidth="1"/>
    <col min="15365" max="15365" width="13.44140625" style="53" bestFit="1" customWidth="1"/>
    <col min="15366" max="15366" width="15.33203125" style="53" bestFit="1" customWidth="1"/>
    <col min="15367" max="15616" width="9.109375" style="53"/>
    <col min="15617" max="15617" width="6.88671875" style="53" customWidth="1"/>
    <col min="15618" max="15618" width="76" style="53" customWidth="1"/>
    <col min="15619" max="15619" width="6.5546875" style="53" bestFit="1" customWidth="1"/>
    <col min="15620" max="15620" width="10.109375" style="53" customWidth="1"/>
    <col min="15621" max="15621" width="13.44140625" style="53" bestFit="1" customWidth="1"/>
    <col min="15622" max="15622" width="15.33203125" style="53" bestFit="1" customWidth="1"/>
    <col min="15623" max="15872" width="9.109375" style="53"/>
    <col min="15873" max="15873" width="6.88671875" style="53" customWidth="1"/>
    <col min="15874" max="15874" width="76" style="53" customWidth="1"/>
    <col min="15875" max="15875" width="6.5546875" style="53" bestFit="1" customWidth="1"/>
    <col min="15876" max="15876" width="10.109375" style="53" customWidth="1"/>
    <col min="15877" max="15877" width="13.44140625" style="53" bestFit="1" customWidth="1"/>
    <col min="15878" max="15878" width="15.33203125" style="53" bestFit="1" customWidth="1"/>
    <col min="15879" max="16128" width="9.109375" style="53"/>
    <col min="16129" max="16129" width="6.88671875" style="53" customWidth="1"/>
    <col min="16130" max="16130" width="76" style="53" customWidth="1"/>
    <col min="16131" max="16131" width="6.5546875" style="53" bestFit="1" customWidth="1"/>
    <col min="16132" max="16132" width="10.109375" style="53" customWidth="1"/>
    <col min="16133" max="16133" width="13.44140625" style="53" bestFit="1" customWidth="1"/>
    <col min="16134" max="16134" width="15.33203125" style="53" bestFit="1" customWidth="1"/>
    <col min="16135" max="16384" width="9.109375" style="53"/>
  </cols>
  <sheetData>
    <row r="1" spans="1:5" ht="12.75" customHeight="1" x14ac:dyDescent="0.3">
      <c r="B1" s="365" t="s">
        <v>575</v>
      </c>
      <c r="C1" s="365"/>
      <c r="D1" s="365"/>
      <c r="E1" s="55"/>
    </row>
    <row r="2" spans="1:5" ht="12.75" customHeight="1" x14ac:dyDescent="0.3">
      <c r="B2" s="365" t="s">
        <v>627</v>
      </c>
      <c r="C2" s="365"/>
      <c r="D2" s="365"/>
      <c r="E2" s="55"/>
    </row>
    <row r="3" spans="1:5" ht="12.75" customHeight="1" x14ac:dyDescent="0.3">
      <c r="B3" s="365"/>
      <c r="C3" s="365"/>
      <c r="D3" s="365"/>
      <c r="E3" s="55"/>
    </row>
    <row r="4" spans="1:5" x14ac:dyDescent="0.3">
      <c r="B4" s="56"/>
      <c r="C4" s="56"/>
      <c r="D4" s="56"/>
      <c r="E4" s="55"/>
    </row>
    <row r="5" spans="1:5" ht="12.75" customHeight="1" x14ac:dyDescent="0.3">
      <c r="B5" s="365" t="s">
        <v>618</v>
      </c>
      <c r="C5" s="365"/>
      <c r="D5" s="365"/>
      <c r="E5" s="55"/>
    </row>
    <row r="6" spans="1:5" ht="12.75" customHeight="1" x14ac:dyDescent="0.3">
      <c r="B6" s="54"/>
      <c r="C6" s="54"/>
      <c r="D6" s="54"/>
      <c r="E6" s="55"/>
    </row>
    <row r="7" spans="1:5" x14ac:dyDescent="0.3">
      <c r="A7" s="57" t="s">
        <v>619</v>
      </c>
      <c r="C7" s="58"/>
      <c r="D7" s="59"/>
      <c r="E7" s="60" t="s">
        <v>620</v>
      </c>
    </row>
    <row r="8" spans="1:5" x14ac:dyDescent="0.3">
      <c r="A8" s="58"/>
      <c r="B8" s="61"/>
      <c r="C8" s="61"/>
      <c r="D8" s="56"/>
      <c r="E8" s="55"/>
    </row>
    <row r="9" spans="1:5" x14ac:dyDescent="0.3">
      <c r="A9" s="61">
        <v>1</v>
      </c>
      <c r="B9" s="64" t="s">
        <v>622</v>
      </c>
      <c r="D9" s="65"/>
      <c r="E9" s="62">
        <f>Preliminaries!C330</f>
        <v>0</v>
      </c>
    </row>
    <row r="10" spans="1:5" x14ac:dyDescent="0.3">
      <c r="A10" s="61"/>
      <c r="B10" s="64"/>
      <c r="D10" s="65"/>
      <c r="E10" s="62"/>
    </row>
    <row r="11" spans="1:5" x14ac:dyDescent="0.3">
      <c r="A11" s="61">
        <v>2</v>
      </c>
      <c r="B11" s="64" t="s">
        <v>576</v>
      </c>
      <c r="D11" s="65"/>
      <c r="E11" s="63">
        <f>Demolitions!F97</f>
        <v>0</v>
      </c>
    </row>
    <row r="12" spans="1:5" x14ac:dyDescent="0.3">
      <c r="A12" s="61"/>
      <c r="B12" s="64"/>
      <c r="D12" s="65"/>
      <c r="E12" s="62"/>
    </row>
    <row r="13" spans="1:5" x14ac:dyDescent="0.3">
      <c r="A13" s="61">
        <v>3</v>
      </c>
      <c r="B13" s="64" t="s">
        <v>623</v>
      </c>
      <c r="D13" s="65"/>
      <c r="E13" s="62">
        <f>'Main Block'!F1043</f>
        <v>0</v>
      </c>
    </row>
    <row r="14" spans="1:5" x14ac:dyDescent="0.3">
      <c r="A14" s="61"/>
      <c r="B14" s="64"/>
      <c r="D14" s="65"/>
      <c r="E14" s="62"/>
    </row>
    <row r="15" spans="1:5" x14ac:dyDescent="0.3">
      <c r="A15" s="61">
        <v>4</v>
      </c>
      <c r="B15" s="64" t="s">
        <v>621</v>
      </c>
      <c r="D15" s="65"/>
      <c r="E15" s="63">
        <f>'PC &amp; PSS'!F62</f>
        <v>0</v>
      </c>
    </row>
    <row r="16" spans="1:5" x14ac:dyDescent="0.3">
      <c r="A16" s="61"/>
      <c r="B16" s="64"/>
      <c r="D16" s="65"/>
      <c r="E16" s="63"/>
    </row>
    <row r="17" spans="1:6" x14ac:dyDescent="0.3">
      <c r="A17" s="61">
        <v>5</v>
      </c>
      <c r="B17" s="64" t="s">
        <v>624</v>
      </c>
      <c r="D17" s="65"/>
      <c r="E17" s="63">
        <f>ROUNDDOWN(SUM(E9:E15)*5%,-5)</f>
        <v>0</v>
      </c>
    </row>
    <row r="18" spans="1:6" x14ac:dyDescent="0.3">
      <c r="A18" s="61"/>
      <c r="B18" s="64"/>
      <c r="D18" s="65"/>
      <c r="E18" s="63"/>
    </row>
    <row r="19" spans="1:6" x14ac:dyDescent="0.3">
      <c r="A19" s="61"/>
      <c r="B19" s="64"/>
      <c r="D19" s="65"/>
      <c r="E19" s="63"/>
    </row>
    <row r="20" spans="1:6" x14ac:dyDescent="0.3">
      <c r="A20" s="61"/>
      <c r="B20" s="64"/>
      <c r="D20" s="65"/>
      <c r="E20" s="63"/>
    </row>
    <row r="21" spans="1:6" x14ac:dyDescent="0.3">
      <c r="A21" s="61"/>
      <c r="B21" s="64"/>
      <c r="D21" s="65"/>
      <c r="E21" s="63"/>
    </row>
    <row r="22" spans="1:6" x14ac:dyDescent="0.3">
      <c r="A22" s="61"/>
      <c r="B22" s="64"/>
      <c r="D22" s="65"/>
      <c r="E22" s="63"/>
    </row>
    <row r="23" spans="1:6" x14ac:dyDescent="0.3">
      <c r="A23" s="61"/>
      <c r="B23" s="64"/>
      <c r="D23" s="65"/>
      <c r="E23" s="63"/>
    </row>
    <row r="24" spans="1:6" x14ac:dyDescent="0.3">
      <c r="A24" s="61"/>
      <c r="B24" s="64"/>
      <c r="D24" s="65"/>
      <c r="E24" s="63"/>
    </row>
    <row r="25" spans="1:6" x14ac:dyDescent="0.3">
      <c r="A25" s="61"/>
      <c r="B25" s="64"/>
      <c r="D25" s="65"/>
      <c r="E25" s="63"/>
    </row>
    <row r="26" spans="1:6" x14ac:dyDescent="0.3">
      <c r="A26" s="61"/>
      <c r="B26" s="64"/>
      <c r="D26" s="65"/>
      <c r="E26" s="63"/>
    </row>
    <row r="27" spans="1:6" x14ac:dyDescent="0.3">
      <c r="A27" s="66"/>
      <c r="B27" s="67"/>
      <c r="C27" s="66"/>
      <c r="D27" s="68"/>
      <c r="E27" s="69"/>
    </row>
    <row r="28" spans="1:6" x14ac:dyDescent="0.3">
      <c r="A28" s="70"/>
      <c r="B28" s="67"/>
      <c r="C28" s="70"/>
      <c r="D28" s="68"/>
      <c r="E28" s="55"/>
    </row>
    <row r="29" spans="1:6" x14ac:dyDescent="0.3">
      <c r="A29" s="70"/>
      <c r="B29" s="71" t="s">
        <v>625</v>
      </c>
      <c r="C29" s="72" t="s">
        <v>626</v>
      </c>
      <c r="D29" s="68"/>
      <c r="E29" s="73">
        <f>SUM(E9:E18)</f>
        <v>0</v>
      </c>
      <c r="F29" s="74"/>
    </row>
    <row r="30" spans="1:6" x14ac:dyDescent="0.3">
      <c r="A30" s="364"/>
      <c r="B30" s="364"/>
      <c r="C30" s="364"/>
      <c r="D30" s="364"/>
      <c r="E30" s="75"/>
    </row>
    <row r="31" spans="1:6" x14ac:dyDescent="0.3">
      <c r="A31" s="364"/>
      <c r="B31" s="364"/>
      <c r="C31" s="364"/>
      <c r="D31" s="364"/>
      <c r="E31" s="75"/>
    </row>
    <row r="32" spans="1:6" x14ac:dyDescent="0.3">
      <c r="A32" s="364"/>
      <c r="B32" s="364"/>
      <c r="C32" s="364"/>
      <c r="D32" s="364"/>
      <c r="E32" s="75"/>
    </row>
    <row r="33" spans="1:5" x14ac:dyDescent="0.3">
      <c r="A33" s="366"/>
      <c r="B33" s="366"/>
      <c r="C33" s="366"/>
      <c r="D33" s="366"/>
      <c r="E33" s="75"/>
    </row>
    <row r="34" spans="1:5" x14ac:dyDescent="0.3">
      <c r="A34" s="366"/>
      <c r="B34" s="366"/>
      <c r="C34" s="366"/>
      <c r="D34" s="366"/>
      <c r="E34" s="75"/>
    </row>
    <row r="35" spans="1:5" x14ac:dyDescent="0.3">
      <c r="A35" s="364"/>
      <c r="B35" s="364"/>
      <c r="C35" s="364"/>
      <c r="D35" s="364"/>
      <c r="E35" s="75"/>
    </row>
    <row r="36" spans="1:5" x14ac:dyDescent="0.3">
      <c r="A36" s="364"/>
      <c r="B36" s="364"/>
      <c r="C36" s="364"/>
      <c r="D36" s="364"/>
      <c r="E36" s="75"/>
    </row>
    <row r="37" spans="1:5" x14ac:dyDescent="0.3">
      <c r="A37" s="364"/>
      <c r="B37" s="364"/>
      <c r="C37" s="364"/>
      <c r="D37" s="364"/>
      <c r="E37" s="75"/>
    </row>
    <row r="38" spans="1:5" x14ac:dyDescent="0.3">
      <c r="A38" s="364"/>
      <c r="B38" s="364"/>
      <c r="C38" s="364"/>
      <c r="D38" s="364"/>
      <c r="E38" s="75"/>
    </row>
    <row r="39" spans="1:5" x14ac:dyDescent="0.3">
      <c r="A39" s="364"/>
      <c r="B39" s="364"/>
      <c r="C39" s="364"/>
      <c r="D39" s="364"/>
      <c r="E39" s="75"/>
    </row>
    <row r="40" spans="1:5" x14ac:dyDescent="0.3">
      <c r="A40" s="364"/>
      <c r="B40" s="364"/>
      <c r="C40" s="364"/>
      <c r="D40" s="364"/>
      <c r="E40" s="75"/>
    </row>
    <row r="41" spans="1:5" x14ac:dyDescent="0.3">
      <c r="A41" s="364"/>
      <c r="B41" s="364"/>
      <c r="C41" s="364"/>
      <c r="D41" s="364"/>
      <c r="E41" s="75"/>
    </row>
    <row r="42" spans="1:5" x14ac:dyDescent="0.3">
      <c r="A42" s="364"/>
      <c r="B42" s="364"/>
      <c r="C42" s="364"/>
      <c r="D42" s="364"/>
      <c r="E42" s="75"/>
    </row>
    <row r="43" spans="1:5" x14ac:dyDescent="0.3">
      <c r="A43" s="364"/>
      <c r="B43" s="364"/>
      <c r="C43" s="364"/>
      <c r="D43" s="364"/>
      <c r="E43" s="75"/>
    </row>
    <row r="44" spans="1:5" ht="12.75" customHeight="1" x14ac:dyDescent="0.3">
      <c r="A44" s="367" t="s">
        <v>618</v>
      </c>
      <c r="B44" s="367"/>
      <c r="C44" s="367"/>
      <c r="D44" s="367"/>
      <c r="E44" s="75"/>
    </row>
  </sheetData>
  <sheetProtection algorithmName="SHA-512" hashValue="igb/PpEC9tVIxAdRjA1SlGlziMulMmjKgZkdrB8fp4ZCJnLne9dVRB7MJkszpDIy2GIUaD6LANS8cmzOKViKFw==" saltValue="9XsNeS5qWMnXLYOs1C2cPA==" spinCount="100000" sheet="1" objects="1" scenarios="1"/>
  <mergeCells count="19">
    <mergeCell ref="A44:D44"/>
    <mergeCell ref="A38:D38"/>
    <mergeCell ref="A39:D39"/>
    <mergeCell ref="A40:D40"/>
    <mergeCell ref="A41:D41"/>
    <mergeCell ref="A42:D42"/>
    <mergeCell ref="A43:D43"/>
    <mergeCell ref="A37:D37"/>
    <mergeCell ref="B1:D1"/>
    <mergeCell ref="B2:D2"/>
    <mergeCell ref="B3:D3"/>
    <mergeCell ref="B5:D5"/>
    <mergeCell ref="A30:D30"/>
    <mergeCell ref="A31:D31"/>
    <mergeCell ref="A32:D32"/>
    <mergeCell ref="A33:D33"/>
    <mergeCell ref="A34:D34"/>
    <mergeCell ref="A35:D35"/>
    <mergeCell ref="A36:D36"/>
  </mergeCells>
  <pageMargins left="0.70866141732283472" right="0.70866141732283472" top="0.74803149606299213" bottom="0.74803149606299213"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55ECEC342A16438DA75A8CF55E9215" ma:contentTypeVersion="6" ma:contentTypeDescription="Create a new document." ma:contentTypeScope="" ma:versionID="52df4c71953826c61fc139460a00a59a">
  <xsd:schema xmlns:xsd="http://www.w3.org/2001/XMLSchema" xmlns:xs="http://www.w3.org/2001/XMLSchema" xmlns:p="http://schemas.microsoft.com/office/2006/metadata/properties" xmlns:ns2="724c099b-687b-46b0-8488-05bdfda5764f" xmlns:ns3="543ceaac-3bfb-4d7e-b32c-b63c6fe30ad2" xmlns:ns4="8ddb8d19-433f-4faa-8a1a-9dc15e3f0b7d" targetNamespace="http://schemas.microsoft.com/office/2006/metadata/properties" ma:root="true" ma:fieldsID="28923623b53eacf2f5fd1b0fdf3a29bb" ns2:_="" ns3:_="" ns4:_="">
    <xsd:import namespace="724c099b-687b-46b0-8488-05bdfda5764f"/>
    <xsd:import namespace="543ceaac-3bfb-4d7e-b32c-b63c6fe30ad2"/>
    <xsd:import namespace="8ddb8d19-433f-4faa-8a1a-9dc15e3f0b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MediaServiceObjectDetectorVersions" minOccurs="0"/>
                <xsd:element ref="ns3:MediaServiceSearchPropertie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c099b-687b-46b0-8488-05bdfda576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3ceaac-3bfb-4d7e-b32c-b63c6fe30ad2" elementFormDefault="qualified">
    <xsd:import namespace="http://schemas.microsoft.com/office/2006/documentManagement/types"/>
    <xsd:import namespace="http://schemas.microsoft.com/office/infopath/2007/PartnerControls"/>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175d4c7-dc8b-40ac-89bb-2a5077c9071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ddb8d19-433f-4faa-8a1a-9dc15e3f0b7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ec78662-8b94-4a9c-820f-45e60416652f}" ma:internalName="TaxCatchAll" ma:showField="CatchAllData" ma:web="8ddb8d19-433f-4faa-8a1a-9dc15e3f0b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3ceaac-3bfb-4d7e-b32c-b63c6fe30ad2">
      <Terms xmlns="http://schemas.microsoft.com/office/infopath/2007/PartnerControls"/>
    </lcf76f155ced4ddcb4097134ff3c332f>
    <TaxCatchAll xmlns="8ddb8d19-433f-4faa-8a1a-9dc15e3f0b7d" xsi:nil="true"/>
  </documentManagement>
</p:properties>
</file>

<file path=customXml/itemProps1.xml><?xml version="1.0" encoding="utf-8"?>
<ds:datastoreItem xmlns:ds="http://schemas.openxmlformats.org/officeDocument/2006/customXml" ds:itemID="{BD8D01A5-BDB1-4629-8066-984185CB2224}">
  <ds:schemaRefs>
    <ds:schemaRef ds:uri="http://schemas.microsoft.com/sharepoint/v3/contenttype/forms"/>
  </ds:schemaRefs>
</ds:datastoreItem>
</file>

<file path=customXml/itemProps2.xml><?xml version="1.0" encoding="utf-8"?>
<ds:datastoreItem xmlns:ds="http://schemas.openxmlformats.org/officeDocument/2006/customXml" ds:itemID="{11999C32-29F5-4A28-A50D-5E29D20A00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c099b-687b-46b0-8488-05bdfda5764f"/>
    <ds:schemaRef ds:uri="543ceaac-3bfb-4d7e-b32c-b63c6fe30ad2"/>
    <ds:schemaRef ds:uri="8ddb8d19-433f-4faa-8a1a-9dc15e3f0b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FCA6AF-6A68-46DD-A939-B50A1FF62DFC}">
  <ds:schemaRefs>
    <ds:schemaRef ds:uri="543ceaac-3bfb-4d7e-b32c-b63c6fe30ad2"/>
    <ds:schemaRef ds:uri="8ddb8d19-433f-4faa-8a1a-9dc15e3f0b7d"/>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724c099b-687b-46b0-8488-05bdfda5764f"/>
    <ds:schemaRef ds:uri="http://schemas.microsoft.com/office/2006/metadata/properties"/>
  </ds:schemaRefs>
</ds:datastoreItem>
</file>

<file path=docMetadata/LabelInfo.xml><?xml version="1.0" encoding="utf-8"?>
<clbl:labelList xmlns:clbl="http://schemas.microsoft.com/office/2020/mipLabelMetadata">
  <clbl:label id="{d88d1500-66e7-4efc-a90c-56f7d6cfa072}" enabled="1" method="Standard" siteId="{7a0df6a5-35c9-4bdc-ae48-9c981a4d555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vt:lpstr>
      <vt:lpstr>Form of Tender</vt:lpstr>
      <vt:lpstr>Surety Undertaking</vt:lpstr>
      <vt:lpstr>Pricing Notes</vt:lpstr>
      <vt:lpstr>Preliminaries</vt:lpstr>
      <vt:lpstr>Demolitions</vt:lpstr>
      <vt:lpstr>Main Block</vt:lpstr>
      <vt:lpstr>PC &amp; PSS</vt:lpstr>
      <vt:lpstr>MSS</vt:lpstr>
      <vt:lpstr>Cover!Print_Area</vt:lpstr>
      <vt:lpstr>'Form of Tender'!Print_Area</vt:lpstr>
      <vt:lpstr>Preliminaries!Print_Area</vt:lpstr>
      <vt:lpstr>'Pricing Notes'!Print_Area</vt:lpstr>
      <vt:lpstr>'Main Block'!Print_Titles</vt:lpstr>
      <vt:lpstr>Preliminaries!Print_Titles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Murefu</dc:creator>
  <cp:lastModifiedBy>China, Joy</cp:lastModifiedBy>
  <cp:lastPrinted>2026-04-19T15:23:07Z</cp:lastPrinted>
  <dcterms:created xsi:type="dcterms:W3CDTF">2026-04-08T15:34:14Z</dcterms:created>
  <dcterms:modified xsi:type="dcterms:W3CDTF">2026-09-04T12:26:23Z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0x010100AE55ECEC342A16438DA75A8CF55E9215</vt:lpwstr>
  </property>
  <property fmtid="{D5CDD505-2E9C-101B-9397-08002B2CF9AE}" pid="3" name="MediaServiceImageTags">
    <vt:lpwstr/>
  </property>
</Properties>
</file>